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QDBF!$A$18:$H$21</definedName>
    <definedName name="_xlnm._FilterDatabase" localSheetId="7" hidden="1">QEFOF!$A$15:$G$22</definedName>
    <definedName name="_xlnm._FilterDatabase" localSheetId="5" hidden="1">QIF!$A$17:$H$68</definedName>
    <definedName name="_xlnm._FilterDatabase" localSheetId="2" hidden="1">QLF!$A$35:$H$35</definedName>
    <definedName name="_xlnm._FilterDatabase" localSheetId="1" hidden="1">QLTEF!$A$17:$H$41</definedName>
    <definedName name="_xlnm._FilterDatabase" localSheetId="9" hidden="1">QMAF!$A$23:$G$25</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QDBF!$B$1:$H$68</definedName>
    <definedName name="_xlnm.Print_Area" localSheetId="4">QGF!$B$1:$F$52</definedName>
    <definedName name="_xlnm.Print_Area" localSheetId="2">QLF!$B$1:$H$78</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9" i="9"/>
  <c r="A31" l="1"/>
  <c r="A38" l="1"/>
  <c r="A36"/>
  <c r="A19" i="13" l="1"/>
  <c r="A20" l="1"/>
  <c r="A40" i="9"/>
  <c r="A37"/>
  <c r="A39"/>
  <c r="A31" i="13" l="1"/>
  <c r="A21" l="1"/>
  <c r="A57" i="7" l="1"/>
  <c r="A18" i="8" l="1"/>
  <c r="A30" i="9" l="1"/>
  <c r="A25" i="11" l="1"/>
  <c r="A24"/>
  <c r="A18"/>
  <c r="A16"/>
  <c r="A17"/>
  <c r="A21" i="4"/>
  <c r="A20"/>
  <c r="A22"/>
  <c r="A19"/>
  <c r="A17"/>
  <c r="A16"/>
  <c r="A18"/>
  <c r="A23" i="8"/>
  <c r="A32"/>
  <c r="A25"/>
  <c r="A20"/>
  <c r="A37"/>
  <c r="A19"/>
  <c r="A22"/>
  <c r="A36"/>
  <c r="A30"/>
  <c r="A40"/>
  <c r="A21"/>
  <c r="A26"/>
  <c r="A39"/>
  <c r="A27"/>
  <c r="A34"/>
  <c r="A31"/>
  <c r="A33"/>
  <c r="A35"/>
  <c r="A28"/>
  <c r="A24"/>
  <c r="A29"/>
  <c r="A38"/>
  <c r="A41"/>
  <c r="A62" i="6"/>
  <c r="A59"/>
  <c r="A21"/>
  <c r="A42"/>
  <c r="A30"/>
  <c r="A32"/>
  <c r="A48"/>
  <c r="A45"/>
  <c r="A67"/>
  <c r="A23"/>
  <c r="A38"/>
  <c r="A27"/>
  <c r="A40"/>
  <c r="A39"/>
  <c r="A35"/>
  <c r="A63"/>
  <c r="A36"/>
  <c r="A25"/>
  <c r="A47"/>
  <c r="A28"/>
  <c r="A19"/>
  <c r="A24"/>
  <c r="A31"/>
  <c r="A54"/>
  <c r="A41"/>
  <c r="A43"/>
  <c r="A64"/>
  <c r="A65"/>
  <c r="A37"/>
  <c r="A55"/>
  <c r="A22"/>
  <c r="A61"/>
  <c r="A66"/>
  <c r="A20"/>
  <c r="A58"/>
  <c r="A52"/>
  <c r="A53"/>
  <c r="A49"/>
  <c r="A51"/>
  <c r="A26"/>
  <c r="A60"/>
  <c r="A18"/>
  <c r="A44"/>
  <c r="A68"/>
  <c r="A57"/>
  <c r="A34"/>
  <c r="A33"/>
  <c r="A50"/>
  <c r="A46"/>
  <c r="A29"/>
  <c r="A56"/>
  <c r="A24" i="9"/>
  <c r="A26" i="7"/>
  <c r="A28"/>
  <c r="A40"/>
  <c r="A41"/>
  <c r="A36"/>
  <c r="A32"/>
  <c r="A39"/>
  <c r="A29"/>
  <c r="A31"/>
  <c r="A25"/>
  <c r="A24"/>
  <c r="A35"/>
  <c r="A38"/>
  <c r="A33"/>
  <c r="A20"/>
  <c r="A19"/>
  <c r="A22"/>
  <c r="A27"/>
  <c r="A21"/>
  <c r="A34"/>
  <c r="A30"/>
  <c r="A23"/>
  <c r="A37"/>
  <c r="A18"/>
</calcChain>
</file>

<file path=xl/sharedStrings.xml><?xml version="1.0" encoding="utf-8"?>
<sst xmlns="http://schemas.openxmlformats.org/spreadsheetml/2006/main" count="1136" uniqueCount="430">
  <si>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</si>
  <si>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</si>
  <si>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</si>
  <si>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</si>
  <si>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</si>
  <si>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</si>
  <si>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</si>
  <si>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</si>
  <si>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</si>
  <si>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</si>
  <si>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</si>
  <si>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</si>
  <si>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</si>
  <si>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</si>
  <si>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</si>
  <si>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</si>
  <si>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</si>
  <si>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</si>
  <si>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</si>
  <si>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</si>
  <si>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</si>
  <si>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</si>
  <si>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</si>
  <si>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</si>
  <si>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</si>
  <si>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</si>
  <si>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</si>
  <si>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</si>
  <si>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</si>
  <si>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</si>
  <si>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</si>
  <si>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</si>
  <si>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</si>
  <si>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</si>
  <si>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</si>
  <si>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</si>
  <si>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</si>
  <si>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</si>
  <si>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</si>
  <si>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</si>
  <si>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</si>
  <si>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</si>
  <si>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</si>
  <si>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</si>
  <si>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</si>
  <si>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</si>
  <si>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</si>
  <si>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</si>
  <si>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</si>
  <si>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</si>
  <si>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</si>
  <si>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</si>
  <si>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</si>
  <si>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</si>
  <si>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</si>
  <si>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</si>
  <si>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</si>
  <si>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</si>
  <si>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</si>
  <si>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</si>
  <si>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</si>
  <si>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</si>
  <si>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</si>
  <si>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</si>
  <si>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</si>
  <si>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</si>
  <si>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</si>
  <si>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</si>
  <si>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</si>
  <si>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</si>
  <si>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</si>
  <si>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</si>
  <si>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</si>
  <si>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</si>
  <si>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</si>
  <si>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</si>
  <si>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</si>
  <si>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</si>
  <si>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</si>
  <si>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</si>
  <si>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</si>
  <si>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</si>
  <si>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</si>
  <si>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</si>
  <si>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</si>
  <si>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</si>
  <si>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</si>
  <si>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</si>
  <si>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</si>
  <si>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</si>
  <si>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</si>
  <si>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</si>
  <si>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</si>
  <si>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</si>
  <si>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</si>
  <si>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</si>
  <si>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</si>
  <si>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</si>
  <si>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</si>
  <si>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</si>
  <si>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</si>
  <si>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</si>
  <si>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</si>
  <si>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</si>
  <si>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</si>
  <si>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</si>
  <si>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</si>
  <si>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</si>
  <si>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</si>
  <si>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</si>
  <si>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</si>
  <si>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</si>
  <si>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</si>
  <si>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</si>
  <si>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</si>
  <si>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</si>
  <si>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</si>
  <si>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</si>
  <si>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</si>
  <si>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</si>
  <si>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</si>
  <si>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</si>
  <si>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</si>
  <si>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</si>
  <si>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</si>
  <si>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</si>
  <si>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</si>
  <si>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</si>
  <si>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</si>
  <si>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</si>
  <si>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</si>
  <si>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</si>
  <si>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</si>
  <si>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</si>
  <si>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</si>
  <si>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</si>
  <si>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</si>
  <si>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</si>
  <si>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</si>
  <si>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</si>
  <si>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</si>
  <si>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</si>
  <si>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</si>
  <si>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</si>
  <si>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</si>
  <si>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</si>
  <si>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</si>
  <si>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</si>
  <si>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</si>
  <si>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</si>
  <si>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</si>
  <si>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</si>
  <si>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</si>
  <si>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</si>
  <si>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</si>
  <si>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</si>
  <si>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</si>
  <si>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</si>
  <si>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</si>
  <si>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</si>
  <si>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</si>
  <si>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</si>
  <si>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</si>
  <si>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</si>
  <si>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</si>
  <si>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</si>
  <si>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</si>
  <si>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</si>
  <si>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</si>
  <si>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</si>
  <si>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</si>
  <si>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</si>
  <si>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</si>
  <si>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</si>
  <si>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</si>
  <si>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</si>
  <si>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</si>
  <si>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</si>
  <si>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</si>
  <si>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</si>
  <si>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</si>
  <si>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</si>
  <si>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</si>
  <si>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</si>
  <si>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</si>
  <si>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</si>
  <si>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</si>
  <si>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</si>
  <si>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</si>
  <si>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</si>
  <si>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</si>
  <si>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</si>
  <si>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</si>
  <si>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</si>
  <si>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</si>
  <si>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</si>
  <si>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</si>
  <si>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</si>
  <si>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</si>
  <si>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</si>
  <si>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</si>
  <si>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</si>
  <si>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</si>
  <si>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</si>
  <si>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</si>
  <si>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</si>
  <si>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</si>
  <si>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</si>
  <si>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</si>
  <si>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</si>
  <si>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</si>
  <si>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</si>
  <si>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</si>
  <si>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</si>
  <si>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</si>
  <si>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</si>
  <si>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</si>
  <si>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</si>
  <si>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</si>
  <si>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</si>
  <si>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</si>
  <si>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</si>
  <si>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</si>
  <si>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</si>
  <si>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</si>
  <si>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</si>
  <si>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</si>
  <si>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Franklin India High Growth Co Fund -Direct-Growth</t>
  </si>
  <si>
    <t>Mirae Asset India Opp'ties Fund-Direct Plan-Growth</t>
  </si>
  <si>
    <t>HDFC Mid-Cap Opportunities Fund Direct Plan Growth</t>
  </si>
  <si>
    <t>Birla Sun Life Frontline Eq Fd - Gr - Direct Plan</t>
  </si>
  <si>
    <t>ICICI Pru. Focused Bluechip Equity - Direct-Grwth</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</si>
  <si>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</si>
  <si>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</si>
  <si>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</si>
  <si>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</si>
  <si>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</si>
  <si>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</si>
  <si>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</si>
  <si>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</si>
  <si>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</si>
  <si>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</si>
  <si>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</si>
  <si>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</si>
  <si>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</si>
  <si>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</si>
  <si>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</si>
  <si>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</si>
  <si>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</si>
  <si>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</si>
  <si>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</si>
  <si>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</si>
  <si>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</si>
  <si>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</si>
  <si>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</si>
  <si>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</si>
  <si>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</si>
  <si>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</si>
  <si>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</si>
  <si>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</si>
  <si>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</si>
  <si>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</si>
  <si>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</si>
  <si>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</si>
  <si>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</si>
  <si>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</si>
  <si>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</si>
  <si>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</si>
  <si>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</si>
  <si>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</si>
  <si>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</si>
  <si>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</si>
  <si>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</si>
  <si>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</si>
  <si>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</si>
  <si>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</si>
  <si>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</si>
  <si>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</si>
  <si>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</si>
  <si>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</si>
  <si>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</si>
  <si>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</si>
  <si>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</si>
  <si>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</si>
  <si>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</si>
  <si>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</si>
  <si>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</si>
  <si>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</si>
  <si>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</si>
  <si>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</si>
  <si>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</si>
  <si>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</si>
  <si>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</si>
  <si>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</si>
  <si>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</si>
  <si>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</si>
  <si>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</si>
  <si>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</si>
  <si>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</si>
  <si>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</si>
  <si>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</si>
  <si>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</si>
  <si>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Tata Motors Limited</t>
  </si>
  <si>
    <t>Tech Mahindra Limited</t>
  </si>
  <si>
    <t>Tata Steel Limited</t>
  </si>
  <si>
    <t>Tata Power Company Limited</t>
  </si>
  <si>
    <t>UltraTech Cement Limited</t>
  </si>
  <si>
    <t>Axis Bank Limited</t>
  </si>
  <si>
    <t>Wipro Limited</t>
  </si>
  <si>
    <t>Yes Bank Limited</t>
  </si>
  <si>
    <t>Zee Entertainment Enterprises Limited</t>
  </si>
  <si>
    <t>Exide Industries Limited</t>
  </si>
  <si>
    <t>The Indian Hotels Company Limited</t>
  </si>
  <si>
    <t>Indian Oil Corporation Limited</t>
  </si>
  <si>
    <t>Petronet LNG Limited</t>
  </si>
  <si>
    <t>PTC India Limited</t>
  </si>
  <si>
    <t>Tata Chemicals Limited</t>
  </si>
  <si>
    <t>CARE A1+</t>
  </si>
  <si>
    <t>INE406A01037</t>
  </si>
  <si>
    <t>Aurobindo Pharma Limited</t>
  </si>
  <si>
    <t>INE121J01017</t>
  </si>
  <si>
    <t>Bharti Infratel Limited</t>
  </si>
  <si>
    <t>Telecom -  Equipment &amp; Accessories</t>
  </si>
  <si>
    <t>INE066A01013</t>
  </si>
  <si>
    <t>Eicher Motors Limited</t>
  </si>
  <si>
    <t>IN9155A01020</t>
  </si>
  <si>
    <t>Net Receivables / (Payables)</t>
  </si>
  <si>
    <t>INF090I01FK3</t>
  </si>
  <si>
    <t>Franklin India PRIMA PLUS - Direct - Growth</t>
  </si>
  <si>
    <t>IN0020150093</t>
  </si>
  <si>
    <t>7.59% GOI(MD 11/01/2026)</t>
  </si>
  <si>
    <t>Portfolio Turnover Ratio (Last One Year) is 0.46%</t>
  </si>
  <si>
    <t xml:space="preserve">Net Receivable/(payable) </t>
  </si>
  <si>
    <t>ICRA A1+</t>
  </si>
  <si>
    <t>Quantum Gold Fund (An Open Ended Exchange Traded Fund - Gold)</t>
  </si>
  <si>
    <t>IN0020150036</t>
  </si>
  <si>
    <t>7.72% GOI (MD 25/05/2025)</t>
  </si>
  <si>
    <t>IN002016X298</t>
  </si>
  <si>
    <t>INE047A01021</t>
  </si>
  <si>
    <t>1 KG Bar (995 fineness)</t>
  </si>
  <si>
    <t>100 Gram Bar (999 fineness)</t>
  </si>
  <si>
    <t>IN002016Z129</t>
  </si>
  <si>
    <t>IN0020160019</t>
  </si>
  <si>
    <t>7.61% GOI(MD 09/05/2030)</t>
  </si>
  <si>
    <t>SBI Magnum Multiplier Fund -DIRECT PLAN -Growth</t>
  </si>
  <si>
    <t>INE434A16OQ8</t>
  </si>
  <si>
    <t>INE261F14AX4</t>
  </si>
  <si>
    <t>INE557F14DP5</t>
  </si>
  <si>
    <t>INE556F14DY9</t>
  </si>
  <si>
    <t>IN002016X348</t>
  </si>
  <si>
    <t>IN002016X355</t>
  </si>
  <si>
    <t>IN002016X363</t>
  </si>
  <si>
    <t>91 Days Tbill (MD 09/03/2017)</t>
  </si>
  <si>
    <t>IN002016X389</t>
  </si>
  <si>
    <t>91 Days Tbill (MD 23/03/2017)</t>
  </si>
  <si>
    <t>QLTEFCBL_020117</t>
  </si>
  <si>
    <t>QLFCBL_020117</t>
  </si>
  <si>
    <t>QDBFCBL_020117</t>
  </si>
  <si>
    <t>QUETFGCBL_020117</t>
  </si>
  <si>
    <t>QIFCBL_020117</t>
  </si>
  <si>
    <t>QTSFCBL_020117</t>
  </si>
  <si>
    <t>QEFFCBL_020117</t>
  </si>
  <si>
    <t>QGSFCBL_020117</t>
  </si>
  <si>
    <t>QMAFCBL_020117</t>
  </si>
  <si>
    <t>Portfolio Turnover Ratio (Last One Year) is 15.07%</t>
  </si>
  <si>
    <t>Portfolio Turnover Ratio (Last One Year) is 14.95%</t>
  </si>
  <si>
    <t>Portfolio Turnover Ratio (Last One Year) is 17.11%</t>
  </si>
  <si>
    <t>Portfolio Turnover Ratio (last One Year) is 10.45%</t>
  </si>
  <si>
    <t>Average Portfolio Maturity at the end of  December 31, 2016 is 8.14 years</t>
  </si>
  <si>
    <t>Average Portfolio Maturity at the end of  December 31, 2016 is 57 Days</t>
  </si>
  <si>
    <t>QLFINE261F14AX4</t>
  </si>
  <si>
    <t>Monthly Portfolio Statement of the Quantum Long Term Equity Fund for the period ended December 31, 2016</t>
  </si>
  <si>
    <t>Bajaj Auto Limited*</t>
  </si>
  <si>
    <t>Housing Development Finance Corporation Limited*</t>
  </si>
  <si>
    <t>Hero MotoCorp Limited*</t>
  </si>
  <si>
    <t>Infosys Limited*</t>
  </si>
  <si>
    <t>Tata Consultancy Services Limited*</t>
  </si>
  <si>
    <t>Tata Motors Limited*</t>
  </si>
  <si>
    <t>NTPC Limited*</t>
  </si>
  <si>
    <t>ICICI Bank Limited*</t>
  </si>
  <si>
    <t>State Bank of India*</t>
  </si>
  <si>
    <t>Oil &amp; Natural Gas Corporation Limited*</t>
  </si>
  <si>
    <t>364 Days Tbill (MD 14/09/2017)**</t>
  </si>
  <si>
    <t>Total Non performing Assets provided for and its percentage to NAV as on December 31, 2016 - NIL</t>
  </si>
  <si>
    <t>As on December 30, 2016 (Rs.)</t>
  </si>
  <si>
    <t>Dividend/ Bonus declared during the period ended December 31, 2016 - NIL</t>
  </si>
  <si>
    <t>Total outstanding exposure in derivative instruments as on December 31, 2016 - NIL</t>
  </si>
  <si>
    <t>Total Market value of investments in Foreign Securities/American Depository Receipts/Global Depository Receipts as on December 31, 2016 - NIL</t>
  </si>
  <si>
    <t>Total Brokerage Paid for Buying/ Selling of Investment for the month ended December 31, 2016 is 34,436.82/-</t>
  </si>
  <si>
    <t>Monthly Portfolio Statement of the Quantum Liquid Fund for the period ended December 31, 2016</t>
  </si>
  <si>
    <t>Andhra Bank CD (MD 10/02/2017)**</t>
  </si>
  <si>
    <t>Small Ind Dev Bank of India CP (MD 30/01/2017)**</t>
  </si>
  <si>
    <t>National Housing Bank CP (MD 30/01/2017)**</t>
  </si>
  <si>
    <t>National Bank For Agri and Rural CP(MD 06/03/2017)**</t>
  </si>
  <si>
    <t>91 Days Tbill (MD 23/02/2017)**</t>
  </si>
  <si>
    <t>91 Days Tbill (MD 02/03/2017)**</t>
  </si>
  <si>
    <t>91 Days Tbill (MD 19/01/2017)**</t>
  </si>
  <si>
    <t>Dividend declared during the period ended December 31, 2016</t>
  </si>
  <si>
    <t>Bonus declared during the period ended December 31, 2016 - NIL</t>
  </si>
  <si>
    <t>Total Brokerage Paid for Buying/ Selling of Investment for the month ended December 31, 2016 - 2000/-</t>
  </si>
  <si>
    <t>Monthly Portfolio Statement of the Quantum Dynamic Bond Fund for the period ended December 31, 2016</t>
  </si>
  <si>
    <t>Total Brokerage Paid for Buying/ Selling of Investment for the month ended December 31, 2016 - NIL.</t>
  </si>
  <si>
    <t>Monthly Portfolio Statement of the Quantum Gold Fund for the period ended December 31, 2016</t>
  </si>
  <si>
    <t>Total Market value of investments in Foreign Securities/American Depository Receipts/Global Depository Receipts as on December 31, 2016 is  Rs. - NIL</t>
  </si>
  <si>
    <t>Total Brokerage Paid for Buying/ Selling of Investment for the month ended December 31, 2016 - NIL</t>
  </si>
  <si>
    <t>Monthly Portfolio Statement of the Quantum Index Fund for the period ended December 31, 2016</t>
  </si>
  <si>
    <t>HDFC Bank Limited*</t>
  </si>
  <si>
    <t>ITC Limited*</t>
  </si>
  <si>
    <t>Reliance Industries Limited*</t>
  </si>
  <si>
    <t>Larsen &amp; Toubro Limited*</t>
  </si>
  <si>
    <t>Kotak Mahindra Bank Limited*</t>
  </si>
  <si>
    <t>Dividend / Bonus declared during the period ended December 31, 2016 - NIL</t>
  </si>
  <si>
    <t>Total Brokerage Paid for Buying/ Selling of Investment for the month ended December 31, 2016 is 88.35.</t>
  </si>
  <si>
    <t>Monthly Portfolio Statement of the Quantum Tax Saving Fund for the period ended December 31, 2016</t>
  </si>
  <si>
    <t>Total outstanding exposure in derivative instruments as on December 31, 2016 is NIL</t>
  </si>
  <si>
    <t>Total Brokerage Paid for Buying/ Selling of investment for the month ended December 31, 2016 is 2,686.17/-</t>
  </si>
  <si>
    <t>Monthly Portfolio Statement of the Quantum Equity Fund of Funds for the period ended December 31, 2016</t>
  </si>
  <si>
    <t>Total Brokerage Paid for Buying/ Selling of Investment for the month ended December 31, 2016- NIL</t>
  </si>
  <si>
    <t>Monthly Portfolio Statement of the Quantum Gold Savings Fund for the period ended December 31, 2016</t>
  </si>
  <si>
    <t>Total Market value of investments in Foreign Securities/American Depository Receipts/Global Depository Receipts as on December 31, 2016 is Rs - NIL</t>
  </si>
  <si>
    <t>Total Brokerage Paid for Buying/ Selling of Investment for the month ended December 31, 2016 is- Rs. 2,294.98/-</t>
  </si>
  <si>
    <t>Monthly Portfolio Statement of the Quantum Multi Asset Fund for the period ended December 31, 2016</t>
  </si>
  <si>
    <t>Bonus declared during the period ended  December 31, 2016 - NIL</t>
  </si>
  <si>
    <t>Total outstanding exposure in derivative instruments as on  December 31, 2016 - NIL</t>
  </si>
  <si>
    <t>Total Market value of investments in Foreign Securities/American Depository Receipts/Global Depository Receipts as on  December 31, 2016 - NIL</t>
  </si>
  <si>
    <t>Total Brokerage Paid for Buying/ Selling of Investment for the month ended  December 31, 2016 Rs 481.54/-</t>
  </si>
  <si>
    <t>Monthly Portfolio Statement of the Quantum Mutual Fund Schemes for the period ended December 31, 2016</t>
  </si>
  <si>
    <t xml:space="preserve">  </t>
  </si>
  <si>
    <t xml:space="preserve">   </t>
  </si>
  <si>
    <t xml:space="preserve">    </t>
  </si>
</sst>
</file>

<file path=xl/styles.xml><?xml version="1.0" encoding="utf-8"?>
<styleSheet xmlns="http://schemas.openxmlformats.org/spreadsheetml/2006/main">
  <numFmts count="11">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s>
  <fonts count="13">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35">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171" fontId="1" fillId="0" borderId="4" xfId="10" applyNumberFormat="1" applyFont="1" applyFill="1" applyBorder="1" applyAlignment="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10" fontId="8" fillId="0" borderId="4" xfId="15" applyNumberFormat="1" applyFont="1" applyFill="1" applyBorder="1" applyAlignment="1">
      <alignment horizontal="right"/>
    </xf>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B24" sqref="B24"/>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380" t="s">
        <v>0</v>
      </c>
      <c r="B1" s="381"/>
      <c r="C1" s="381"/>
      <c r="D1" s="381"/>
      <c r="E1" s="381"/>
      <c r="F1" s="381"/>
      <c r="G1" s="382"/>
      <c r="I1" s="1"/>
    </row>
    <row r="2" spans="1:9" s="2" customFormat="1">
      <c r="A2" s="3"/>
      <c r="B2" s="4"/>
      <c r="C2" s="4"/>
      <c r="D2" s="4"/>
      <c r="E2" s="62"/>
      <c r="F2" s="4"/>
      <c r="G2" s="41"/>
      <c r="I2" s="1"/>
    </row>
    <row r="3" spans="1:9" s="2" customFormat="1">
      <c r="A3" s="383" t="s">
        <v>1</v>
      </c>
      <c r="B3" s="384"/>
      <c r="C3" s="384"/>
      <c r="D3" s="384"/>
      <c r="E3" s="384"/>
      <c r="F3" s="384"/>
      <c r="G3" s="385"/>
      <c r="I3" s="1"/>
    </row>
    <row r="4" spans="1:9" s="2" customFormat="1">
      <c r="A4" s="383" t="s">
        <v>2</v>
      </c>
      <c r="B4" s="384"/>
      <c r="C4" s="384"/>
      <c r="D4" s="384"/>
      <c r="E4" s="384"/>
      <c r="F4" s="384"/>
      <c r="G4" s="385"/>
      <c r="H4" s="1"/>
      <c r="I4" s="1"/>
    </row>
    <row r="5" spans="1:9" s="2" customFormat="1" ht="15" customHeight="1">
      <c r="A5" s="386" t="s">
        <v>134</v>
      </c>
      <c r="B5" s="387"/>
      <c r="C5" s="387"/>
      <c r="D5" s="387"/>
      <c r="E5" s="387"/>
      <c r="F5" s="387"/>
      <c r="G5" s="388"/>
      <c r="H5" s="1"/>
      <c r="I5" s="1"/>
    </row>
    <row r="6" spans="1:9" s="2" customFormat="1" ht="15" customHeight="1">
      <c r="A6" s="386"/>
      <c r="B6" s="387"/>
      <c r="C6" s="387"/>
      <c r="D6" s="387"/>
      <c r="E6" s="387"/>
      <c r="F6" s="387"/>
      <c r="G6" s="388"/>
      <c r="H6" s="1"/>
      <c r="I6" s="1"/>
    </row>
    <row r="7" spans="1:9" s="2" customFormat="1">
      <c r="A7" s="3"/>
      <c r="B7" s="4"/>
      <c r="C7" s="4"/>
      <c r="D7" s="4"/>
      <c r="E7" s="62"/>
      <c r="F7" s="4"/>
      <c r="G7" s="41"/>
      <c r="H7" s="1"/>
      <c r="I7" s="1"/>
    </row>
    <row r="8" spans="1:9" s="2" customFormat="1" ht="13.5" thickBot="1">
      <c r="A8" s="389" t="s">
        <v>426</v>
      </c>
      <c r="B8" s="390"/>
      <c r="C8" s="390"/>
      <c r="D8" s="390"/>
      <c r="E8" s="390"/>
      <c r="F8" s="390"/>
      <c r="G8" s="391"/>
      <c r="I8" s="1"/>
    </row>
    <row r="11" spans="1:9">
      <c r="B11" s="161" t="s">
        <v>150</v>
      </c>
      <c r="C11" s="161" t="s">
        <v>151</v>
      </c>
    </row>
    <row r="12" spans="1:9" ht="15">
      <c r="B12" s="162" t="s">
        <v>152</v>
      </c>
      <c r="C12" s="163" t="s">
        <v>153</v>
      </c>
    </row>
    <row r="13" spans="1:9" ht="15">
      <c r="B13" s="162" t="s">
        <v>154</v>
      </c>
      <c r="C13" s="163" t="s">
        <v>155</v>
      </c>
    </row>
    <row r="14" spans="1:9" ht="15">
      <c r="B14" s="162" t="s">
        <v>222</v>
      </c>
      <c r="C14" s="333" t="s">
        <v>224</v>
      </c>
    </row>
    <row r="15" spans="1:9" ht="15">
      <c r="B15" s="162" t="s">
        <v>149</v>
      </c>
      <c r="C15" s="163" t="s">
        <v>156</v>
      </c>
    </row>
    <row r="16" spans="1:9" ht="15">
      <c r="B16" s="162" t="s">
        <v>157</v>
      </c>
      <c r="C16" s="163" t="s">
        <v>158</v>
      </c>
    </row>
    <row r="17" spans="2:4" ht="15">
      <c r="B17" s="162" t="s">
        <v>159</v>
      </c>
      <c r="C17" s="163" t="s">
        <v>160</v>
      </c>
    </row>
    <row r="18" spans="2:4" ht="15">
      <c r="B18" s="162" t="s">
        <v>161</v>
      </c>
      <c r="C18" s="163" t="s">
        <v>162</v>
      </c>
    </row>
    <row r="19" spans="2:4" ht="15">
      <c r="B19" s="162" t="s">
        <v>163</v>
      </c>
      <c r="C19" s="163" t="s">
        <v>164</v>
      </c>
    </row>
    <row r="20" spans="2:4" ht="15">
      <c r="B20" s="162" t="s">
        <v>165</v>
      </c>
      <c r="C20" s="163" t="s">
        <v>166</v>
      </c>
    </row>
    <row r="23" spans="2:4">
      <c r="C23" s="180"/>
      <c r="D23" s="180"/>
    </row>
    <row r="24" spans="2:4">
      <c r="C24" s="180"/>
    </row>
    <row r="25" spans="2:4">
      <c r="C25" s="180"/>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H70"/>
  <sheetViews>
    <sheetView topLeftCell="B1" zoomScale="90" zoomScaleNormal="90" workbookViewId="0"/>
  </sheetViews>
  <sheetFormatPr defaultColWidth="9.140625" defaultRowHeight="12.75"/>
  <cols>
    <col min="1" max="1" width="17.71093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9.7109375" style="17" customWidth="1"/>
    <col min="8" max="16384" width="9.140625" style="2"/>
  </cols>
  <sheetData>
    <row r="1" spans="1:7">
      <c r="B1" s="380" t="s">
        <v>0</v>
      </c>
      <c r="C1" s="381"/>
      <c r="D1" s="381"/>
      <c r="E1" s="381"/>
      <c r="F1" s="381"/>
      <c r="G1" s="382"/>
    </row>
    <row r="2" spans="1:7">
      <c r="B2" s="3"/>
      <c r="C2" s="4"/>
      <c r="D2" s="4"/>
      <c r="E2" s="4"/>
      <c r="F2" s="4"/>
      <c r="G2" s="5"/>
    </row>
    <row r="3" spans="1:7">
      <c r="B3" s="383" t="s">
        <v>1</v>
      </c>
      <c r="C3" s="384"/>
      <c r="D3" s="384"/>
      <c r="E3" s="384"/>
      <c r="F3" s="384"/>
      <c r="G3" s="385"/>
    </row>
    <row r="4" spans="1:7">
      <c r="B4" s="383" t="s">
        <v>2</v>
      </c>
      <c r="C4" s="384"/>
      <c r="D4" s="384"/>
      <c r="E4" s="384"/>
      <c r="F4" s="384"/>
      <c r="G4" s="385"/>
    </row>
    <row r="5" spans="1:7" ht="15" customHeight="1">
      <c r="B5" s="431" t="s">
        <v>89</v>
      </c>
      <c r="C5" s="432"/>
      <c r="D5" s="432"/>
      <c r="E5" s="432"/>
      <c r="F5" s="432"/>
      <c r="G5" s="433"/>
    </row>
    <row r="6" spans="1:7" ht="15" customHeight="1">
      <c r="B6" s="431"/>
      <c r="C6" s="432"/>
      <c r="D6" s="432"/>
      <c r="E6" s="432"/>
      <c r="F6" s="432"/>
      <c r="G6" s="433"/>
    </row>
    <row r="7" spans="1:7" ht="6.75" customHeight="1">
      <c r="B7" s="215"/>
      <c r="C7" s="216"/>
      <c r="D7" s="216"/>
      <c r="E7" s="216"/>
      <c r="F7" s="216"/>
      <c r="G7" s="217"/>
    </row>
    <row r="8" spans="1:7">
      <c r="B8" s="383" t="s">
        <v>144</v>
      </c>
      <c r="C8" s="384"/>
      <c r="D8" s="384"/>
      <c r="E8" s="384"/>
      <c r="F8" s="384"/>
      <c r="G8" s="385"/>
    </row>
    <row r="9" spans="1:7">
      <c r="B9" s="6"/>
      <c r="C9" s="42"/>
      <c r="D9" s="4"/>
      <c r="E9" s="4"/>
      <c r="F9" s="4"/>
      <c r="G9" s="5"/>
    </row>
    <row r="10" spans="1:7" ht="15.75" customHeight="1">
      <c r="B10" s="414" t="s">
        <v>421</v>
      </c>
      <c r="C10" s="427"/>
      <c r="D10" s="427"/>
      <c r="E10" s="427"/>
      <c r="F10" s="427"/>
      <c r="G10" s="434"/>
    </row>
    <row r="11" spans="1:7" ht="15.75" customHeight="1">
      <c r="B11" s="218"/>
      <c r="C11" s="219"/>
      <c r="D11" s="219"/>
      <c r="E11" s="219"/>
      <c r="F11" s="219"/>
      <c r="G11" s="220"/>
    </row>
    <row r="12" spans="1:7" s="229" customFormat="1" ht="25.5">
      <c r="B12" s="234" t="s">
        <v>3</v>
      </c>
      <c r="C12" s="227" t="s">
        <v>4</v>
      </c>
      <c r="D12" s="235" t="s">
        <v>97</v>
      </c>
      <c r="E12" s="227" t="s">
        <v>5</v>
      </c>
      <c r="F12" s="227" t="s">
        <v>147</v>
      </c>
      <c r="G12" s="236" t="s">
        <v>6</v>
      </c>
    </row>
    <row r="13" spans="1:7">
      <c r="B13" s="8"/>
      <c r="C13" s="9"/>
      <c r="D13" s="123"/>
      <c r="E13" s="10"/>
      <c r="F13" s="10"/>
      <c r="G13" s="11"/>
    </row>
    <row r="14" spans="1:7">
      <c r="A14" s="2" t="s">
        <v>166</v>
      </c>
      <c r="B14" s="246" t="s">
        <v>217</v>
      </c>
      <c r="C14" s="9" t="s">
        <v>176</v>
      </c>
      <c r="D14" s="123"/>
      <c r="E14" s="10"/>
      <c r="F14" s="10"/>
      <c r="G14" s="11"/>
    </row>
    <row r="15" spans="1:7">
      <c r="B15" s="8"/>
      <c r="C15" s="12"/>
      <c r="D15" s="123"/>
      <c r="E15" s="13"/>
      <c r="F15" s="10"/>
      <c r="G15" s="11"/>
    </row>
    <row r="16" spans="1:7">
      <c r="A16" s="2" t="str">
        <f>$A$14&amp;D16</f>
        <v>QMAFINF082J01036</v>
      </c>
      <c r="B16" s="245">
        <v>1</v>
      </c>
      <c r="C16" s="14" t="s">
        <v>263</v>
      </c>
      <c r="D16" s="123" t="s">
        <v>139</v>
      </c>
      <c r="E16" s="158">
        <v>638742.60179999995</v>
      </c>
      <c r="F16" s="157">
        <v>282.77</v>
      </c>
      <c r="G16" s="16">
        <v>0.32819999999999999</v>
      </c>
    </row>
    <row r="17" spans="1:7">
      <c r="A17" s="2" t="str">
        <f>$A$14&amp;D17</f>
        <v>QMAFINF082J01127</v>
      </c>
      <c r="B17" s="245">
        <v>2</v>
      </c>
      <c r="C17" s="14" t="s">
        <v>264</v>
      </c>
      <c r="D17" s="123" t="s">
        <v>140</v>
      </c>
      <c r="E17" s="158">
        <v>1106263.5284</v>
      </c>
      <c r="F17" s="157">
        <v>245.39</v>
      </c>
      <c r="G17" s="16">
        <v>0.2848</v>
      </c>
    </row>
    <row r="18" spans="1:7">
      <c r="A18" s="2" t="str">
        <f>$A$14&amp;D18</f>
        <v>QMAFINF082J01176</v>
      </c>
      <c r="B18" s="245">
        <v>3</v>
      </c>
      <c r="C18" s="14" t="s">
        <v>265</v>
      </c>
      <c r="D18" s="123" t="s">
        <v>223</v>
      </c>
      <c r="E18" s="158">
        <v>930874.05790000001</v>
      </c>
      <c r="F18" s="157">
        <v>113.86</v>
      </c>
      <c r="G18" s="16">
        <v>0.13220000000000001</v>
      </c>
    </row>
    <row r="19" spans="1:7">
      <c r="B19" s="245"/>
      <c r="C19" s="14"/>
      <c r="D19" s="123"/>
      <c r="E19" s="112"/>
      <c r="F19" s="15"/>
      <c r="G19" s="16"/>
    </row>
    <row r="20" spans="1:7">
      <c r="B20" s="245"/>
      <c r="C20" s="21" t="s">
        <v>215</v>
      </c>
      <c r="D20" s="123"/>
      <c r="E20" s="256"/>
      <c r="F20" s="54">
        <v>642.02</v>
      </c>
      <c r="G20" s="59">
        <v>0.74519999999999997</v>
      </c>
    </row>
    <row r="21" spans="1:7">
      <c r="B21" s="245"/>
      <c r="C21" s="14"/>
      <c r="D21" s="123"/>
      <c r="E21" s="112"/>
      <c r="F21" s="15"/>
      <c r="G21" s="16"/>
    </row>
    <row r="22" spans="1:7">
      <c r="B22" s="246" t="s">
        <v>218</v>
      </c>
      <c r="C22" s="137" t="s">
        <v>177</v>
      </c>
      <c r="D22" s="123"/>
      <c r="E22" s="112"/>
      <c r="F22" s="15"/>
      <c r="G22" s="16"/>
    </row>
    <row r="23" spans="1:7">
      <c r="B23" s="245"/>
      <c r="C23" s="137"/>
      <c r="D23" s="123"/>
      <c r="E23" s="112"/>
      <c r="F23" s="15"/>
      <c r="G23" s="16"/>
    </row>
    <row r="24" spans="1:7">
      <c r="A24" s="2" t="str">
        <f>$A$14&amp;D24</f>
        <v>QMAFINF082J01010</v>
      </c>
      <c r="B24" s="245">
        <v>1</v>
      </c>
      <c r="C24" s="14" t="s">
        <v>174</v>
      </c>
      <c r="D24" s="123" t="s">
        <v>137</v>
      </c>
      <c r="E24" s="158">
        <v>7936</v>
      </c>
      <c r="F24" s="157">
        <v>101.17</v>
      </c>
      <c r="G24" s="16">
        <v>0.1174</v>
      </c>
    </row>
    <row r="25" spans="1:7">
      <c r="A25" s="2" t="str">
        <f>$A$14&amp;D25</f>
        <v>QMAFINF082J01028</v>
      </c>
      <c r="B25" s="245">
        <v>2</v>
      </c>
      <c r="C25" s="14" t="s">
        <v>175</v>
      </c>
      <c r="D25" s="123" t="s">
        <v>138</v>
      </c>
      <c r="E25" s="158">
        <v>11497</v>
      </c>
      <c r="F25" s="157">
        <v>100.82</v>
      </c>
      <c r="G25" s="16">
        <v>0.11700000000000001</v>
      </c>
    </row>
    <row r="26" spans="1:7">
      <c r="B26" s="245"/>
      <c r="C26" s="14"/>
      <c r="D26" s="123"/>
      <c r="E26" s="15"/>
      <c r="F26" s="15"/>
      <c r="G26" s="16"/>
    </row>
    <row r="27" spans="1:7">
      <c r="B27" s="245"/>
      <c r="C27" s="21" t="s">
        <v>216</v>
      </c>
      <c r="D27" s="124"/>
      <c r="E27" s="54"/>
      <c r="F27" s="54">
        <v>201.99</v>
      </c>
      <c r="G27" s="59">
        <v>0.2344</v>
      </c>
    </row>
    <row r="28" spans="1:7">
      <c r="B28" s="245"/>
      <c r="C28" s="14"/>
      <c r="D28" s="123"/>
      <c r="E28" s="15"/>
      <c r="F28" s="15"/>
      <c r="G28" s="16"/>
    </row>
    <row r="29" spans="1:7">
      <c r="B29" s="245"/>
      <c r="C29" s="9" t="s">
        <v>219</v>
      </c>
      <c r="D29" s="123"/>
      <c r="E29" s="18"/>
      <c r="F29" s="18">
        <v>844.01</v>
      </c>
      <c r="G29" s="59">
        <v>0.97960000000000003</v>
      </c>
    </row>
    <row r="30" spans="1:7">
      <c r="B30" s="245"/>
      <c r="C30" s="9"/>
      <c r="D30" s="123"/>
      <c r="E30" s="18"/>
      <c r="F30" s="18"/>
      <c r="G30" s="19"/>
    </row>
    <row r="31" spans="1:7">
      <c r="B31" s="246"/>
      <c r="C31" s="21" t="s">
        <v>56</v>
      </c>
      <c r="D31" s="124"/>
      <c r="E31" s="18"/>
      <c r="F31" s="18"/>
      <c r="G31" s="19"/>
    </row>
    <row r="32" spans="1:7">
      <c r="B32" s="246"/>
      <c r="C32" s="9"/>
      <c r="D32" s="124"/>
      <c r="E32" s="18"/>
      <c r="F32" s="18"/>
      <c r="G32" s="19"/>
    </row>
    <row r="33" spans="1:8">
      <c r="B33" s="245" t="s">
        <v>7</v>
      </c>
      <c r="C33" s="21" t="s">
        <v>8</v>
      </c>
      <c r="D33" s="123"/>
      <c r="E33" s="205" t="s">
        <v>9</v>
      </c>
      <c r="F33" s="205" t="s">
        <v>9</v>
      </c>
      <c r="G33" s="206" t="s">
        <v>9</v>
      </c>
    </row>
    <row r="34" spans="1:8">
      <c r="B34" s="245" t="s">
        <v>10</v>
      </c>
      <c r="C34" s="9" t="s">
        <v>11</v>
      </c>
      <c r="D34" s="123"/>
      <c r="E34" s="205" t="s">
        <v>9</v>
      </c>
      <c r="F34" s="205" t="s">
        <v>9</v>
      </c>
      <c r="G34" s="206" t="s">
        <v>9</v>
      </c>
    </row>
    <row r="35" spans="1:8">
      <c r="B35" s="245" t="s">
        <v>12</v>
      </c>
      <c r="C35" s="9" t="s">
        <v>13</v>
      </c>
      <c r="D35" s="123"/>
      <c r="E35" s="205" t="s">
        <v>9</v>
      </c>
      <c r="F35" s="205" t="s">
        <v>9</v>
      </c>
      <c r="G35" s="206" t="s">
        <v>9</v>
      </c>
    </row>
    <row r="36" spans="1:8">
      <c r="B36" s="245"/>
      <c r="C36" s="9" t="s">
        <v>86</v>
      </c>
      <c r="D36" s="123"/>
      <c r="E36" s="22"/>
      <c r="F36" s="22" t="s">
        <v>9</v>
      </c>
      <c r="G36" s="23" t="s">
        <v>9</v>
      </c>
    </row>
    <row r="37" spans="1:8">
      <c r="B37" s="245"/>
      <c r="C37" s="9"/>
      <c r="D37" s="123"/>
      <c r="E37" s="18"/>
      <c r="F37" s="18"/>
      <c r="G37" s="19"/>
    </row>
    <row r="38" spans="1:8">
      <c r="B38" s="245"/>
      <c r="C38" s="21" t="s">
        <v>57</v>
      </c>
      <c r="D38" s="123"/>
      <c r="E38" s="18"/>
      <c r="F38" s="18"/>
      <c r="G38" s="19"/>
    </row>
    <row r="39" spans="1:8">
      <c r="B39" s="245"/>
      <c r="C39" s="21"/>
      <c r="D39" s="123"/>
      <c r="E39" s="18"/>
      <c r="F39" s="18"/>
      <c r="G39" s="19"/>
    </row>
    <row r="40" spans="1:8">
      <c r="A40" s="2" t="s">
        <v>363</v>
      </c>
      <c r="B40" s="245" t="s">
        <v>7</v>
      </c>
      <c r="C40" s="10" t="s">
        <v>82</v>
      </c>
      <c r="D40" s="123"/>
      <c r="E40" s="18"/>
      <c r="F40" s="157">
        <v>17.64</v>
      </c>
      <c r="G40" s="59">
        <v>2.0500000000000001E-2</v>
      </c>
    </row>
    <row r="41" spans="1:8">
      <c r="B41" s="245"/>
      <c r="C41" s="9"/>
      <c r="D41" s="123"/>
      <c r="E41" s="18"/>
      <c r="F41" s="18"/>
      <c r="G41" s="19"/>
    </row>
    <row r="42" spans="1:8">
      <c r="B42" s="8"/>
      <c r="C42" s="9" t="s">
        <v>83</v>
      </c>
      <c r="D42" s="123"/>
      <c r="E42" s="18"/>
      <c r="F42" s="18"/>
      <c r="G42" s="19"/>
    </row>
    <row r="43" spans="1:8">
      <c r="B43" s="8"/>
      <c r="C43" s="14" t="s">
        <v>35</v>
      </c>
      <c r="D43" s="123"/>
      <c r="E43" s="18"/>
      <c r="F43" s="272">
        <v>-9.0000000000046043E-2</v>
      </c>
      <c r="G43" s="59">
        <v>-9.9999999999988987E-5</v>
      </c>
    </row>
    <row r="44" spans="1:8">
      <c r="B44" s="8"/>
      <c r="C44" s="9"/>
      <c r="D44" s="123"/>
      <c r="E44" s="13"/>
      <c r="F44" s="10"/>
      <c r="G44" s="11"/>
    </row>
    <row r="45" spans="1:8" s="24" customFormat="1">
      <c r="A45" s="24" t="s">
        <v>259</v>
      </c>
      <c r="B45" s="20"/>
      <c r="C45" s="9" t="s">
        <v>14</v>
      </c>
      <c r="D45" s="124"/>
      <c r="E45" s="18"/>
      <c r="F45" s="157">
        <v>861.56</v>
      </c>
      <c r="G45" s="19">
        <v>1</v>
      </c>
      <c r="H45" s="2"/>
    </row>
    <row r="46" spans="1:8" ht="13.5" thickBot="1">
      <c r="B46" s="25"/>
      <c r="C46" s="26"/>
      <c r="D46" s="125"/>
      <c r="E46" s="27"/>
      <c r="F46" s="26"/>
      <c r="G46" s="28"/>
    </row>
    <row r="47" spans="1:8">
      <c r="B47" s="29"/>
      <c r="C47" s="288"/>
      <c r="D47" s="288"/>
      <c r="E47" s="289"/>
      <c r="F47" s="289"/>
      <c r="G47" s="32"/>
    </row>
    <row r="48" spans="1:8">
      <c r="B48" s="6" t="s">
        <v>15</v>
      </c>
      <c r="C48" s="274"/>
      <c r="D48" s="109"/>
      <c r="E48" s="109"/>
      <c r="F48" s="109"/>
      <c r="G48" s="41"/>
    </row>
    <row r="49" spans="1:7">
      <c r="B49" s="33" t="s">
        <v>16</v>
      </c>
      <c r="C49" s="109" t="s">
        <v>383</v>
      </c>
      <c r="D49" s="109"/>
      <c r="E49" s="109"/>
      <c r="F49" s="275"/>
      <c r="G49" s="41"/>
    </row>
    <row r="50" spans="1:7">
      <c r="B50" s="33" t="s">
        <v>17</v>
      </c>
      <c r="C50" s="109" t="s">
        <v>19</v>
      </c>
      <c r="D50" s="109"/>
      <c r="E50" s="109"/>
      <c r="F50" s="275"/>
      <c r="G50" s="138"/>
    </row>
    <row r="51" spans="1:7" ht="25.5">
      <c r="B51" s="33"/>
      <c r="C51" s="340" t="s">
        <v>59</v>
      </c>
      <c r="D51" s="348" t="s">
        <v>384</v>
      </c>
      <c r="E51" s="275"/>
      <c r="F51" s="109"/>
      <c r="G51" s="138"/>
    </row>
    <row r="52" spans="1:7">
      <c r="A52" s="2" t="s">
        <v>252</v>
      </c>
      <c r="B52" s="33"/>
      <c r="C52" s="345" t="s">
        <v>21</v>
      </c>
      <c r="D52" s="343">
        <v>15.276899999999999</v>
      </c>
      <c r="E52" s="275"/>
      <c r="F52" s="109"/>
      <c r="G52" s="138"/>
    </row>
    <row r="53" spans="1:7">
      <c r="B53" s="33"/>
      <c r="C53" s="109"/>
      <c r="D53" s="283"/>
      <c r="E53" s="283"/>
      <c r="F53" s="275"/>
      <c r="G53" s="41"/>
    </row>
    <row r="54" spans="1:7">
      <c r="B54" s="33" t="s">
        <v>18</v>
      </c>
      <c r="C54" s="275" t="s">
        <v>422</v>
      </c>
      <c r="D54" s="109"/>
      <c r="E54" s="109"/>
      <c r="F54" s="275"/>
      <c r="G54" s="41"/>
    </row>
    <row r="55" spans="1:7">
      <c r="B55" s="33" t="s">
        <v>23</v>
      </c>
      <c r="C55" s="109" t="s">
        <v>423</v>
      </c>
      <c r="D55" s="109"/>
      <c r="E55" s="109"/>
      <c r="F55" s="275"/>
      <c r="G55" s="41"/>
    </row>
    <row r="56" spans="1:7" ht="28.5" customHeight="1">
      <c r="B56" s="34" t="s">
        <v>24</v>
      </c>
      <c r="C56" s="419" t="s">
        <v>424</v>
      </c>
      <c r="D56" s="423"/>
      <c r="E56" s="423"/>
      <c r="F56" s="423"/>
      <c r="G56" s="41"/>
    </row>
    <row r="57" spans="1:7" ht="14.25">
      <c r="B57" s="33" t="s">
        <v>25</v>
      </c>
      <c r="C57" s="109" t="s">
        <v>209</v>
      </c>
      <c r="D57" s="284"/>
      <c r="E57" s="284"/>
      <c r="F57" s="284"/>
      <c r="G57" s="41"/>
    </row>
    <row r="58" spans="1:7" s="24" customFormat="1">
      <c r="B58" s="33" t="s">
        <v>26</v>
      </c>
      <c r="C58" s="109" t="s">
        <v>187</v>
      </c>
      <c r="D58" s="109"/>
      <c r="E58" s="109"/>
      <c r="F58" s="285"/>
      <c r="G58" s="41"/>
    </row>
    <row r="59" spans="1:7" s="24" customFormat="1">
      <c r="B59" s="33" t="s">
        <v>27</v>
      </c>
      <c r="C59" s="109" t="s">
        <v>188</v>
      </c>
      <c r="D59" s="109"/>
      <c r="E59" s="109"/>
      <c r="F59" s="285"/>
      <c r="G59" s="41"/>
    </row>
    <row r="60" spans="1:7" s="24" customFormat="1">
      <c r="B60" s="33" t="s">
        <v>37</v>
      </c>
      <c r="C60" s="1" t="s">
        <v>425</v>
      </c>
      <c r="D60" s="109"/>
      <c r="E60" s="109"/>
      <c r="F60" s="285"/>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6"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122"/>
  <sheetViews>
    <sheetView topLeftCell="B1" zoomScale="90" zoomScaleNormal="90" workbookViewId="0">
      <selection activeCell="I19" sqref="I19"/>
    </sheetView>
  </sheetViews>
  <sheetFormatPr defaultColWidth="9.140625" defaultRowHeight="12.75"/>
  <cols>
    <col min="1" max="1" width="14.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9">
      <c r="B1" s="380" t="s">
        <v>0</v>
      </c>
      <c r="C1" s="381"/>
      <c r="D1" s="381"/>
      <c r="E1" s="381"/>
      <c r="F1" s="381"/>
      <c r="G1" s="381"/>
      <c r="H1" s="382"/>
    </row>
    <row r="2" spans="1:9">
      <c r="B2" s="3"/>
      <c r="C2" s="4"/>
      <c r="D2" s="4"/>
      <c r="E2" s="4"/>
      <c r="F2" s="62"/>
      <c r="G2" s="4"/>
      <c r="H2" s="41"/>
    </row>
    <row r="3" spans="1:9">
      <c r="B3" s="383" t="s">
        <v>1</v>
      </c>
      <c r="C3" s="384"/>
      <c r="D3" s="384"/>
      <c r="E3" s="384"/>
      <c r="F3" s="384"/>
      <c r="G3" s="384"/>
      <c r="H3" s="385"/>
    </row>
    <row r="4" spans="1:9">
      <c r="B4" s="383" t="s">
        <v>2</v>
      </c>
      <c r="C4" s="384"/>
      <c r="D4" s="384"/>
      <c r="E4" s="384"/>
      <c r="F4" s="384"/>
      <c r="G4" s="384"/>
      <c r="H4" s="385"/>
    </row>
    <row r="5" spans="1:9" ht="15" customHeight="1">
      <c r="B5" s="386" t="s">
        <v>134</v>
      </c>
      <c r="C5" s="387"/>
      <c r="D5" s="387"/>
      <c r="E5" s="387"/>
      <c r="F5" s="387"/>
      <c r="G5" s="387"/>
      <c r="H5" s="388"/>
    </row>
    <row r="6" spans="1:9" ht="15" customHeight="1">
      <c r="B6" s="386"/>
      <c r="C6" s="387"/>
      <c r="D6" s="387"/>
      <c r="E6" s="387"/>
      <c r="F6" s="387"/>
      <c r="G6" s="387"/>
      <c r="H6" s="388"/>
    </row>
    <row r="7" spans="1:9">
      <c r="B7" s="3"/>
      <c r="C7" s="4"/>
      <c r="D7" s="4"/>
      <c r="E7" s="4"/>
      <c r="F7" s="62"/>
      <c r="G7" s="4"/>
      <c r="H7" s="41"/>
    </row>
    <row r="8" spans="1:9">
      <c r="B8" s="383" t="s">
        <v>145</v>
      </c>
      <c r="C8" s="384"/>
      <c r="D8" s="384"/>
      <c r="E8" s="384"/>
      <c r="F8" s="384"/>
      <c r="G8" s="384"/>
      <c r="H8" s="385"/>
    </row>
    <row r="9" spans="1:9">
      <c r="B9" s="3"/>
      <c r="C9" s="4"/>
      <c r="D9" s="4"/>
      <c r="E9" s="4"/>
      <c r="F9" s="62"/>
      <c r="G9" s="4"/>
      <c r="H9" s="41"/>
    </row>
    <row r="10" spans="1:9">
      <c r="B10" s="383" t="s">
        <v>371</v>
      </c>
      <c r="C10" s="384"/>
      <c r="D10" s="384"/>
      <c r="E10" s="384"/>
      <c r="F10" s="384"/>
      <c r="G10" s="384"/>
      <c r="H10" s="385"/>
    </row>
    <row r="11" spans="1:9" ht="13.5" thickBot="1">
      <c r="B11" s="66"/>
      <c r="C11" s="37"/>
      <c r="D11" s="37"/>
      <c r="E11" s="37"/>
      <c r="F11" s="67"/>
      <c r="G11" s="37"/>
      <c r="H11" s="65"/>
    </row>
    <row r="12" spans="1:9" s="229" customFormat="1" ht="48" customHeight="1">
      <c r="B12" s="223" t="s">
        <v>3</v>
      </c>
      <c r="C12" s="224" t="s">
        <v>4</v>
      </c>
      <c r="D12" s="225" t="s">
        <v>97</v>
      </c>
      <c r="E12" s="224" t="s">
        <v>220</v>
      </c>
      <c r="F12" s="226" t="s">
        <v>5</v>
      </c>
      <c r="G12" s="227" t="s">
        <v>147</v>
      </c>
      <c r="H12" s="228" t="s">
        <v>6</v>
      </c>
      <c r="I12" s="229" t="s">
        <v>427</v>
      </c>
    </row>
    <row r="13" spans="1:9">
      <c r="B13" s="46"/>
      <c r="C13" s="21"/>
      <c r="D13" s="127"/>
      <c r="E13" s="21"/>
      <c r="F13" s="60"/>
      <c r="G13" s="14"/>
      <c r="H13" s="61"/>
    </row>
    <row r="14" spans="1:9">
      <c r="B14" s="46"/>
      <c r="C14" s="21" t="s">
        <v>58</v>
      </c>
      <c r="D14" s="127"/>
      <c r="E14" s="21"/>
      <c r="F14" s="60"/>
      <c r="G14" s="14"/>
      <c r="H14" s="61"/>
    </row>
    <row r="15" spans="1:9">
      <c r="B15" s="46"/>
      <c r="C15" s="49"/>
      <c r="D15" s="127"/>
      <c r="E15" s="49"/>
      <c r="F15" s="82"/>
      <c r="G15" s="15"/>
      <c r="H15" s="61"/>
    </row>
    <row r="16" spans="1:9">
      <c r="A16" s="2" t="s">
        <v>153</v>
      </c>
      <c r="B16" s="230" t="s">
        <v>7</v>
      </c>
      <c r="C16" s="21" t="s">
        <v>8</v>
      </c>
      <c r="D16" s="127"/>
      <c r="E16" s="54"/>
      <c r="F16" s="54"/>
      <c r="G16" s="15"/>
      <c r="H16" s="61"/>
    </row>
    <row r="17" spans="1:8">
      <c r="B17" s="230"/>
      <c r="C17" s="14"/>
      <c r="D17" s="127"/>
      <c r="E17" s="15"/>
      <c r="F17" s="15"/>
      <c r="G17" s="15"/>
      <c r="H17" s="51"/>
    </row>
    <row r="18" spans="1:8">
      <c r="A18" s="2" t="str">
        <f t="shared" ref="A18:A41" si="0">+$A$16&amp;D18</f>
        <v>QLTEFINE917I01010</v>
      </c>
      <c r="B18" s="230">
        <v>1</v>
      </c>
      <c r="C18" s="196" t="s">
        <v>372</v>
      </c>
      <c r="D18" s="127" t="s">
        <v>111</v>
      </c>
      <c r="E18" s="157" t="s">
        <v>62</v>
      </c>
      <c r="F18" s="158">
        <v>168287</v>
      </c>
      <c r="G18" s="157">
        <v>4429.6499999999996</v>
      </c>
      <c r="H18" s="16">
        <v>7.0599999999999996E-2</v>
      </c>
    </row>
    <row r="19" spans="1:8">
      <c r="A19" s="2" t="str">
        <f t="shared" si="0"/>
        <v>QLTEFINE001A01036</v>
      </c>
      <c r="B19" s="230">
        <v>2</v>
      </c>
      <c r="C19" s="196" t="s">
        <v>373</v>
      </c>
      <c r="D19" s="127" t="s">
        <v>100</v>
      </c>
      <c r="E19" s="157" t="s">
        <v>65</v>
      </c>
      <c r="F19" s="158">
        <v>316951</v>
      </c>
      <c r="G19" s="157">
        <v>4001.82</v>
      </c>
      <c r="H19" s="16">
        <v>6.3700000000000007E-2</v>
      </c>
    </row>
    <row r="20" spans="1:8">
      <c r="A20" s="2" t="str">
        <f t="shared" si="0"/>
        <v>QLTEFINE158A01026</v>
      </c>
      <c r="B20" s="230">
        <v>3</v>
      </c>
      <c r="C20" s="196" t="s">
        <v>374</v>
      </c>
      <c r="D20" s="242" t="s">
        <v>120</v>
      </c>
      <c r="E20" s="157" t="s">
        <v>62</v>
      </c>
      <c r="F20" s="158">
        <v>128300</v>
      </c>
      <c r="G20" s="157">
        <v>3905</v>
      </c>
      <c r="H20" s="243">
        <v>6.2199999999999998E-2</v>
      </c>
    </row>
    <row r="21" spans="1:8">
      <c r="A21" s="2" t="str">
        <f t="shared" si="0"/>
        <v>QLTEFINE009A01021</v>
      </c>
      <c r="B21" s="230">
        <v>4</v>
      </c>
      <c r="C21" s="196" t="s">
        <v>375</v>
      </c>
      <c r="D21" s="127" t="s">
        <v>99</v>
      </c>
      <c r="E21" s="157" t="s">
        <v>63</v>
      </c>
      <c r="F21" s="158">
        <v>359342</v>
      </c>
      <c r="G21" s="157">
        <v>3631.51</v>
      </c>
      <c r="H21" s="16">
        <v>5.7799999999999997E-2</v>
      </c>
    </row>
    <row r="22" spans="1:8">
      <c r="A22" s="2" t="str">
        <f t="shared" si="0"/>
        <v>QLTEFINE467B01029</v>
      </c>
      <c r="B22" s="230">
        <v>5</v>
      </c>
      <c r="C22" s="196" t="s">
        <v>376</v>
      </c>
      <c r="D22" s="242" t="s">
        <v>103</v>
      </c>
      <c r="E22" s="157" t="s">
        <v>63</v>
      </c>
      <c r="F22" s="158">
        <v>141792</v>
      </c>
      <c r="G22" s="157">
        <v>3354.16</v>
      </c>
      <c r="H22" s="243">
        <v>5.3400000000000003E-2</v>
      </c>
    </row>
    <row r="23" spans="1:8">
      <c r="A23" s="2" t="str">
        <f t="shared" si="0"/>
        <v>QLTEFINE155A01022</v>
      </c>
      <c r="B23" s="230">
        <v>6</v>
      </c>
      <c r="C23" s="196" t="s">
        <v>377</v>
      </c>
      <c r="D23" s="127" t="s">
        <v>106</v>
      </c>
      <c r="E23" s="157" t="s">
        <v>62</v>
      </c>
      <c r="F23" s="158">
        <v>573167</v>
      </c>
      <c r="G23" s="157">
        <v>2705.35</v>
      </c>
      <c r="H23" s="16">
        <v>4.3099999999999999E-2</v>
      </c>
    </row>
    <row r="24" spans="1:8">
      <c r="A24" s="2" t="str">
        <f t="shared" si="0"/>
        <v>QLTEFINE733E01010</v>
      </c>
      <c r="B24" s="230">
        <v>7</v>
      </c>
      <c r="C24" s="196" t="s">
        <v>378</v>
      </c>
      <c r="D24" s="127" t="s">
        <v>114</v>
      </c>
      <c r="E24" s="157" t="s">
        <v>70</v>
      </c>
      <c r="F24" s="158">
        <v>1609289</v>
      </c>
      <c r="G24" s="157">
        <v>2651.3</v>
      </c>
      <c r="H24" s="16">
        <v>4.2200000000000001E-2</v>
      </c>
    </row>
    <row r="25" spans="1:8">
      <c r="A25" s="2" t="str">
        <f t="shared" si="0"/>
        <v>QLTEFINE090A01021</v>
      </c>
      <c r="B25" s="230">
        <v>8</v>
      </c>
      <c r="C25" s="196" t="s">
        <v>379</v>
      </c>
      <c r="D25" s="127" t="s">
        <v>202</v>
      </c>
      <c r="E25" s="157" t="s">
        <v>64</v>
      </c>
      <c r="F25" s="158">
        <v>949223</v>
      </c>
      <c r="G25" s="157">
        <v>2423.37</v>
      </c>
      <c r="H25" s="16">
        <v>3.8600000000000002E-2</v>
      </c>
    </row>
    <row r="26" spans="1:8">
      <c r="A26" s="2" t="str">
        <f t="shared" si="0"/>
        <v>QLTEFINE062A01020</v>
      </c>
      <c r="B26" s="230">
        <v>9</v>
      </c>
      <c r="C26" s="196" t="s">
        <v>380</v>
      </c>
      <c r="D26" s="242" t="s">
        <v>200</v>
      </c>
      <c r="E26" s="157" t="s">
        <v>64</v>
      </c>
      <c r="F26" s="158">
        <v>956244</v>
      </c>
      <c r="G26" s="157">
        <v>2392.52</v>
      </c>
      <c r="H26" s="243">
        <v>3.8100000000000002E-2</v>
      </c>
    </row>
    <row r="27" spans="1:8">
      <c r="A27" s="2" t="str">
        <f t="shared" si="0"/>
        <v>QLTEFINE213A01029</v>
      </c>
      <c r="B27" s="230">
        <v>10</v>
      </c>
      <c r="C27" s="196" t="s">
        <v>381</v>
      </c>
      <c r="D27" s="127" t="s">
        <v>105</v>
      </c>
      <c r="E27" s="157" t="s">
        <v>66</v>
      </c>
      <c r="F27" s="158">
        <v>1249023</v>
      </c>
      <c r="G27" s="157">
        <v>2390.0100000000002</v>
      </c>
      <c r="H27" s="16">
        <v>3.8100000000000002E-2</v>
      </c>
    </row>
    <row r="28" spans="1:8">
      <c r="A28" s="2" t="str">
        <f t="shared" si="0"/>
        <v>QLTEFINE242A01010</v>
      </c>
      <c r="B28" s="230">
        <v>11</v>
      </c>
      <c r="C28" s="196" t="s">
        <v>313</v>
      </c>
      <c r="D28" s="127" t="s">
        <v>143</v>
      </c>
      <c r="E28" s="157" t="s">
        <v>74</v>
      </c>
      <c r="F28" s="158">
        <v>651922</v>
      </c>
      <c r="G28" s="157">
        <v>2119.0700000000002</v>
      </c>
      <c r="H28" s="16">
        <v>3.3799999999999997E-2</v>
      </c>
    </row>
    <row r="29" spans="1:8">
      <c r="A29" s="2" t="str">
        <f t="shared" si="0"/>
        <v>QLTEFINE302A01020</v>
      </c>
      <c r="B29" s="230">
        <v>12</v>
      </c>
      <c r="C29" s="196" t="s">
        <v>311</v>
      </c>
      <c r="D29" s="127" t="s">
        <v>180</v>
      </c>
      <c r="E29" s="157" t="s">
        <v>179</v>
      </c>
      <c r="F29" s="158">
        <v>1107288</v>
      </c>
      <c r="G29" s="157">
        <v>1994.23</v>
      </c>
      <c r="H29" s="16">
        <v>3.1800000000000002E-2</v>
      </c>
    </row>
    <row r="30" spans="1:8">
      <c r="A30" s="2" t="str">
        <f t="shared" si="0"/>
        <v>QLTEFINE059A01026</v>
      </c>
      <c r="B30" s="230">
        <v>13</v>
      </c>
      <c r="C30" s="196" t="s">
        <v>280</v>
      </c>
      <c r="D30" s="127" t="s">
        <v>117</v>
      </c>
      <c r="E30" s="157" t="s">
        <v>75</v>
      </c>
      <c r="F30" s="158">
        <v>344506</v>
      </c>
      <c r="G30" s="157">
        <v>1959.55</v>
      </c>
      <c r="H30" s="16">
        <v>3.1199999999999999E-2</v>
      </c>
    </row>
    <row r="31" spans="1:8">
      <c r="A31" s="2" t="str">
        <f t="shared" si="0"/>
        <v>QLTEFINE092A01019</v>
      </c>
      <c r="B31" s="230">
        <v>14</v>
      </c>
      <c r="C31" s="196" t="s">
        <v>316</v>
      </c>
      <c r="D31" s="127" t="s">
        <v>133</v>
      </c>
      <c r="E31" s="157" t="s">
        <v>96</v>
      </c>
      <c r="F31" s="158">
        <v>385281</v>
      </c>
      <c r="G31" s="157">
        <v>1937.96</v>
      </c>
      <c r="H31" s="243">
        <v>3.09E-2</v>
      </c>
    </row>
    <row r="32" spans="1:8">
      <c r="A32" s="2" t="str">
        <f t="shared" si="0"/>
        <v>QLTEFINE129A01019</v>
      </c>
      <c r="B32" s="230">
        <v>15</v>
      </c>
      <c r="C32" s="196" t="s">
        <v>283</v>
      </c>
      <c r="D32" s="127" t="s">
        <v>122</v>
      </c>
      <c r="E32" s="157" t="s">
        <v>76</v>
      </c>
      <c r="F32" s="158">
        <v>437145</v>
      </c>
      <c r="G32" s="157">
        <v>1919.94</v>
      </c>
      <c r="H32" s="16">
        <v>3.0599999999999999E-2</v>
      </c>
    </row>
    <row r="33" spans="1:8">
      <c r="A33" s="2" t="str">
        <f t="shared" si="0"/>
        <v>QLTEFINE752E01010</v>
      </c>
      <c r="B33" s="230">
        <v>16</v>
      </c>
      <c r="C33" s="196" t="s">
        <v>300</v>
      </c>
      <c r="D33" s="127" t="s">
        <v>123</v>
      </c>
      <c r="E33" s="157" t="s">
        <v>70</v>
      </c>
      <c r="F33" s="158">
        <v>1034329</v>
      </c>
      <c r="G33" s="157">
        <v>1897.99</v>
      </c>
      <c r="H33" s="16">
        <v>3.0200000000000001E-2</v>
      </c>
    </row>
    <row r="34" spans="1:8">
      <c r="A34" s="2" t="str">
        <f t="shared" si="0"/>
        <v>QLTEFINE018A01030</v>
      </c>
      <c r="B34" s="230">
        <v>17</v>
      </c>
      <c r="C34" s="196" t="s">
        <v>292</v>
      </c>
      <c r="D34" s="127" t="s">
        <v>102</v>
      </c>
      <c r="E34" s="157" t="s">
        <v>71</v>
      </c>
      <c r="F34" s="158">
        <v>132903</v>
      </c>
      <c r="G34" s="157">
        <v>1792.99</v>
      </c>
      <c r="H34" s="16">
        <v>2.86E-2</v>
      </c>
    </row>
    <row r="35" spans="1:8">
      <c r="A35" s="2" t="str">
        <f t="shared" si="0"/>
        <v>QLTEFINE053A01029</v>
      </c>
      <c r="B35" s="230">
        <v>18</v>
      </c>
      <c r="C35" s="196" t="s">
        <v>312</v>
      </c>
      <c r="D35" s="127" t="s">
        <v>131</v>
      </c>
      <c r="E35" s="157" t="s">
        <v>211</v>
      </c>
      <c r="F35" s="158">
        <v>1761599</v>
      </c>
      <c r="G35" s="157">
        <v>1736.06</v>
      </c>
      <c r="H35" s="16">
        <v>2.7699999999999999E-2</v>
      </c>
    </row>
    <row r="36" spans="1:8">
      <c r="A36" s="2" t="str">
        <f t="shared" si="0"/>
        <v>QLTEFINE075A01022</v>
      </c>
      <c r="B36" s="230">
        <v>19</v>
      </c>
      <c r="C36" s="196" t="s">
        <v>308</v>
      </c>
      <c r="D36" s="127" t="s">
        <v>173</v>
      </c>
      <c r="E36" s="157" t="s">
        <v>63</v>
      </c>
      <c r="F36" s="158">
        <v>358853</v>
      </c>
      <c r="G36" s="157">
        <v>1702.58</v>
      </c>
      <c r="H36" s="16">
        <v>2.7099999999999999E-2</v>
      </c>
    </row>
    <row r="37" spans="1:8">
      <c r="A37" s="2" t="str">
        <f t="shared" si="0"/>
        <v>QLTEFINE397D01024</v>
      </c>
      <c r="B37" s="230">
        <v>20</v>
      </c>
      <c r="C37" s="196" t="s">
        <v>279</v>
      </c>
      <c r="D37" s="127" t="s">
        <v>108</v>
      </c>
      <c r="E37" s="157" t="s">
        <v>73</v>
      </c>
      <c r="F37" s="158">
        <v>488776</v>
      </c>
      <c r="G37" s="157">
        <v>1493.94</v>
      </c>
      <c r="H37" s="16">
        <v>2.3800000000000002E-2</v>
      </c>
    </row>
    <row r="38" spans="1:8">
      <c r="A38" s="2" t="str">
        <f t="shared" si="0"/>
        <v>QLTEFINE877F01012</v>
      </c>
      <c r="B38" s="230">
        <v>21</v>
      </c>
      <c r="C38" s="196" t="s">
        <v>315</v>
      </c>
      <c r="D38" s="127" t="s">
        <v>132</v>
      </c>
      <c r="E38" s="157" t="s">
        <v>70</v>
      </c>
      <c r="F38" s="158">
        <v>1923659</v>
      </c>
      <c r="G38" s="157">
        <v>1412.93</v>
      </c>
      <c r="H38" s="16">
        <v>2.2499999999999999E-2</v>
      </c>
    </row>
    <row r="39" spans="1:8">
      <c r="A39" s="2" t="str">
        <f t="shared" si="0"/>
        <v>QLTEFINE347G01014</v>
      </c>
      <c r="B39" s="230">
        <v>22</v>
      </c>
      <c r="C39" s="196" t="s">
        <v>314</v>
      </c>
      <c r="D39" s="127" t="s">
        <v>167</v>
      </c>
      <c r="E39" s="157" t="s">
        <v>76</v>
      </c>
      <c r="F39" s="158">
        <v>339720</v>
      </c>
      <c r="G39" s="157">
        <v>1248.3</v>
      </c>
      <c r="H39" s="16">
        <v>1.9900000000000001E-2</v>
      </c>
    </row>
    <row r="40" spans="1:8">
      <c r="A40" s="2" t="str">
        <f t="shared" si="0"/>
        <v>QLTEFINE081A01012</v>
      </c>
      <c r="B40" s="230">
        <v>23</v>
      </c>
      <c r="C40" s="196" t="s">
        <v>304</v>
      </c>
      <c r="D40" s="242" t="s">
        <v>109</v>
      </c>
      <c r="E40" s="157" t="s">
        <v>72</v>
      </c>
      <c r="F40" s="158">
        <v>299024</v>
      </c>
      <c r="G40" s="157">
        <v>1169.93</v>
      </c>
      <c r="H40" s="243">
        <v>1.8599999999999998E-2</v>
      </c>
    </row>
    <row r="41" spans="1:8">
      <c r="A41" s="2" t="str">
        <f t="shared" si="0"/>
        <v>QLTEFINE237A01028</v>
      </c>
      <c r="B41" s="230">
        <v>24</v>
      </c>
      <c r="C41" s="196" t="s">
        <v>291</v>
      </c>
      <c r="D41" s="242" t="s">
        <v>112</v>
      </c>
      <c r="E41" s="157" t="s">
        <v>64</v>
      </c>
      <c r="F41" s="158">
        <v>133648</v>
      </c>
      <c r="G41" s="157">
        <v>961.86</v>
      </c>
      <c r="H41" s="243">
        <v>1.5299999999999999E-2</v>
      </c>
    </row>
    <row r="42" spans="1:8">
      <c r="B42" s="230"/>
      <c r="C42" s="156"/>
      <c r="D42" s="127"/>
      <c r="E42" s="247"/>
      <c r="F42" s="158"/>
      <c r="G42" s="157"/>
      <c r="H42" s="16"/>
    </row>
    <row r="43" spans="1:8">
      <c r="B43" s="230" t="s">
        <v>10</v>
      </c>
      <c r="C43" s="21" t="s">
        <v>39</v>
      </c>
      <c r="D43" s="21"/>
      <c r="E43" s="15" t="s">
        <v>79</v>
      </c>
      <c r="F43" s="68" t="s">
        <v>9</v>
      </c>
      <c r="G43" s="68" t="s">
        <v>9</v>
      </c>
      <c r="H43" s="197" t="s">
        <v>9</v>
      </c>
    </row>
    <row r="44" spans="1:8">
      <c r="B44" s="230"/>
      <c r="C44" s="14"/>
      <c r="D44" s="14"/>
      <c r="E44" s="15" t="s">
        <v>79</v>
      </c>
      <c r="F44" s="15"/>
      <c r="G44" s="15"/>
      <c r="H44" s="16"/>
    </row>
    <row r="45" spans="1:8" ht="12" customHeight="1">
      <c r="B45" s="230"/>
      <c r="C45" s="21" t="s">
        <v>51</v>
      </c>
      <c r="D45" s="21"/>
      <c r="E45" s="15" t="s">
        <v>79</v>
      </c>
      <c r="F45" s="166"/>
      <c r="G45" s="54">
        <v>55232.020000000004</v>
      </c>
      <c r="H45" s="59">
        <v>0.87980000000000003</v>
      </c>
    </row>
    <row r="46" spans="1:8">
      <c r="B46" s="230"/>
      <c r="C46" s="14"/>
      <c r="D46" s="14"/>
      <c r="E46" s="15" t="s">
        <v>79</v>
      </c>
      <c r="F46" s="54"/>
      <c r="G46" s="54"/>
      <c r="H46" s="59"/>
    </row>
    <row r="47" spans="1:8">
      <c r="B47" s="244"/>
      <c r="C47" s="21" t="s">
        <v>56</v>
      </c>
      <c r="D47" s="21"/>
      <c r="E47" s="54"/>
      <c r="F47" s="54"/>
      <c r="G47" s="54"/>
      <c r="H47" s="59"/>
    </row>
    <row r="48" spans="1:8">
      <c r="B48" s="244"/>
      <c r="C48" s="21"/>
      <c r="D48" s="21"/>
      <c r="E48" s="54"/>
      <c r="F48" s="54"/>
      <c r="G48" s="54"/>
      <c r="H48" s="59"/>
    </row>
    <row r="49" spans="1:9">
      <c r="B49" s="230" t="s">
        <v>7</v>
      </c>
      <c r="C49" s="21" t="s">
        <v>8</v>
      </c>
      <c r="D49" s="21"/>
      <c r="E49" s="54" t="s">
        <v>79</v>
      </c>
      <c r="F49" s="192" t="s">
        <v>9</v>
      </c>
      <c r="G49" s="192" t="s">
        <v>9</v>
      </c>
      <c r="H49" s="193" t="s">
        <v>9</v>
      </c>
    </row>
    <row r="50" spans="1:9">
      <c r="B50" s="230" t="s">
        <v>10</v>
      </c>
      <c r="C50" s="21" t="s">
        <v>11</v>
      </c>
      <c r="D50" s="21"/>
      <c r="E50" s="54" t="s">
        <v>79</v>
      </c>
      <c r="F50" s="192" t="s">
        <v>9</v>
      </c>
      <c r="G50" s="192" t="s">
        <v>9</v>
      </c>
      <c r="H50" s="193" t="s">
        <v>9</v>
      </c>
    </row>
    <row r="51" spans="1:9">
      <c r="B51" s="230" t="s">
        <v>12</v>
      </c>
      <c r="C51" s="9" t="s">
        <v>13</v>
      </c>
      <c r="D51" s="9"/>
      <c r="E51" s="54" t="s">
        <v>79</v>
      </c>
      <c r="F51" s="192" t="s">
        <v>9</v>
      </c>
      <c r="G51" s="192" t="s">
        <v>9</v>
      </c>
      <c r="H51" s="193" t="s">
        <v>9</v>
      </c>
    </row>
    <row r="52" spans="1:9">
      <c r="B52" s="230"/>
      <c r="C52" s="21" t="s">
        <v>80</v>
      </c>
      <c r="D52" s="21"/>
      <c r="E52" s="54" t="s">
        <v>79</v>
      </c>
      <c r="F52" s="83"/>
      <c r="G52" s="83" t="s">
        <v>9</v>
      </c>
      <c r="H52" s="84" t="s">
        <v>9</v>
      </c>
    </row>
    <row r="53" spans="1:9">
      <c r="B53" s="230"/>
      <c r="C53" s="21"/>
      <c r="D53" s="21"/>
      <c r="E53" s="54" t="s">
        <v>79</v>
      </c>
      <c r="F53" s="54"/>
      <c r="G53" s="54"/>
      <c r="H53" s="59"/>
    </row>
    <row r="54" spans="1:9">
      <c r="B54" s="230"/>
      <c r="C54" s="21" t="s">
        <v>57</v>
      </c>
      <c r="D54" s="21"/>
      <c r="E54" s="54" t="s">
        <v>79</v>
      </c>
      <c r="F54" s="83"/>
      <c r="G54" s="83"/>
      <c r="H54" s="84"/>
    </row>
    <row r="55" spans="1:9">
      <c r="B55" s="230"/>
      <c r="C55" s="21"/>
      <c r="D55" s="21"/>
      <c r="E55" s="54"/>
      <c r="F55" s="83"/>
      <c r="G55" s="83"/>
      <c r="H55" s="84"/>
    </row>
    <row r="56" spans="1:9">
      <c r="B56" s="230" t="s">
        <v>7</v>
      </c>
      <c r="C56" s="155" t="s">
        <v>178</v>
      </c>
      <c r="D56" s="21"/>
      <c r="E56" s="54"/>
      <c r="F56" s="83"/>
      <c r="G56" s="83"/>
      <c r="H56" s="84"/>
    </row>
    <row r="57" spans="1:9">
      <c r="A57" s="2" t="str">
        <f>+$A$16&amp;D57</f>
        <v>QLTEFIN002016Z129</v>
      </c>
      <c r="B57" s="230">
        <v>1</v>
      </c>
      <c r="C57" s="196" t="s">
        <v>382</v>
      </c>
      <c r="D57" s="14" t="s">
        <v>341</v>
      </c>
      <c r="E57" s="15" t="s">
        <v>172</v>
      </c>
      <c r="F57" s="158">
        <v>50000</v>
      </c>
      <c r="G57" s="157">
        <v>47.88</v>
      </c>
      <c r="H57" s="16">
        <v>8.0000000000000004E-4</v>
      </c>
      <c r="I57" s="290"/>
    </row>
    <row r="58" spans="1:9">
      <c r="B58" s="230"/>
      <c r="C58" s="14"/>
      <c r="D58" s="14"/>
      <c r="E58" s="15"/>
      <c r="F58" s="54"/>
      <c r="G58" s="15"/>
      <c r="H58" s="16"/>
    </row>
    <row r="59" spans="1:9" s="24" customFormat="1">
      <c r="B59" s="244"/>
      <c r="C59" s="21" t="s">
        <v>197</v>
      </c>
      <c r="D59" s="21"/>
      <c r="E59" s="54"/>
      <c r="F59" s="54"/>
      <c r="G59" s="54">
        <v>47.88</v>
      </c>
      <c r="H59" s="59">
        <v>8.0000000000000004E-4</v>
      </c>
    </row>
    <row r="60" spans="1:9">
      <c r="B60" s="230"/>
      <c r="C60" s="21"/>
      <c r="D60" s="21"/>
      <c r="E60" s="54"/>
      <c r="F60" s="83"/>
      <c r="G60" s="83"/>
      <c r="H60" s="84"/>
    </row>
    <row r="61" spans="1:9">
      <c r="A61" s="2" t="s">
        <v>355</v>
      </c>
      <c r="B61" s="230" t="s">
        <v>10</v>
      </c>
      <c r="C61" s="14" t="s">
        <v>82</v>
      </c>
      <c r="D61" s="21"/>
      <c r="E61" s="54" t="s">
        <v>79</v>
      </c>
      <c r="F61" s="83"/>
      <c r="G61" s="157">
        <v>7519.46</v>
      </c>
      <c r="H61" s="16">
        <v>0.1198</v>
      </c>
    </row>
    <row r="62" spans="1:9">
      <c r="B62" s="46"/>
      <c r="C62" s="14"/>
      <c r="D62" s="14"/>
      <c r="E62" s="15" t="s">
        <v>79</v>
      </c>
      <c r="F62" s="54"/>
      <c r="G62" s="54"/>
      <c r="H62" s="59"/>
    </row>
    <row r="63" spans="1:9">
      <c r="B63" s="46"/>
      <c r="C63" s="98" t="s">
        <v>84</v>
      </c>
      <c r="D63" s="14"/>
      <c r="E63" s="15"/>
      <c r="F63" s="54"/>
      <c r="G63" s="54">
        <v>7567.34</v>
      </c>
      <c r="H63" s="59">
        <v>0.1206</v>
      </c>
    </row>
    <row r="64" spans="1:9">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2">
        <v>-21.059999999997672</v>
      </c>
      <c r="H66" s="59">
        <v>-4.0000000000006697E-4</v>
      </c>
    </row>
    <row r="67" spans="1:8">
      <c r="B67" s="46"/>
      <c r="C67" s="21"/>
      <c r="D67" s="21"/>
      <c r="E67" s="15"/>
      <c r="F67" s="15"/>
      <c r="G67" s="14"/>
      <c r="H67" s="61"/>
    </row>
    <row r="68" spans="1:8" s="24" customFormat="1">
      <c r="A68" s="24" t="s">
        <v>237</v>
      </c>
      <c r="B68" s="52"/>
      <c r="C68" s="21" t="s">
        <v>14</v>
      </c>
      <c r="D68" s="21"/>
      <c r="E68" s="54"/>
      <c r="F68" s="54"/>
      <c r="G68" s="157">
        <v>62778.3</v>
      </c>
      <c r="H68" s="59">
        <v>1</v>
      </c>
    </row>
    <row r="69" spans="1:8" ht="13.5" thickBot="1">
      <c r="B69" s="72"/>
      <c r="C69" s="73"/>
      <c r="D69" s="73"/>
      <c r="E69" s="74"/>
      <c r="F69" s="74"/>
      <c r="G69" s="73"/>
      <c r="H69" s="75"/>
    </row>
    <row r="70" spans="1:8">
      <c r="B70" s="143"/>
      <c r="C70" s="109"/>
      <c r="D70" s="109"/>
      <c r="E70" s="275"/>
      <c r="F70" s="275"/>
      <c r="G70" s="109"/>
      <c r="H70" s="138"/>
    </row>
    <row r="71" spans="1:8">
      <c r="B71" s="3" t="s">
        <v>15</v>
      </c>
      <c r="C71" s="4"/>
      <c r="D71" s="4"/>
      <c r="E71" s="4"/>
      <c r="F71" s="4"/>
      <c r="G71" s="4"/>
      <c r="H71" s="41"/>
    </row>
    <row r="72" spans="1:8">
      <c r="B72" s="188" t="s">
        <v>16</v>
      </c>
      <c r="C72" s="109" t="s">
        <v>383</v>
      </c>
      <c r="D72" s="109"/>
      <c r="E72" s="4"/>
      <c r="F72" s="4"/>
      <c r="G72" s="4"/>
      <c r="H72" s="41"/>
    </row>
    <row r="73" spans="1:8">
      <c r="B73" s="188" t="s">
        <v>17</v>
      </c>
      <c r="C73" s="109" t="s">
        <v>185</v>
      </c>
      <c r="D73" s="109"/>
      <c r="E73" s="4"/>
      <c r="F73" s="4"/>
      <c r="G73" s="109"/>
      <c r="H73" s="138"/>
    </row>
    <row r="74" spans="1:8">
      <c r="B74" s="188" t="s">
        <v>18</v>
      </c>
      <c r="C74" s="109" t="s">
        <v>19</v>
      </c>
      <c r="D74" s="109"/>
      <c r="E74" s="4"/>
      <c r="F74" s="4"/>
      <c r="G74" s="109"/>
      <c r="H74" s="138"/>
    </row>
    <row r="75" spans="1:8" ht="25.5">
      <c r="B75" s="188"/>
      <c r="C75" s="352" t="s">
        <v>171</v>
      </c>
      <c r="D75" s="353" t="s">
        <v>384</v>
      </c>
      <c r="E75" s="4"/>
      <c r="F75" s="4"/>
      <c r="G75" s="109"/>
      <c r="H75" s="142"/>
    </row>
    <row r="76" spans="1:8">
      <c r="A76" s="2" t="s">
        <v>247</v>
      </c>
      <c r="B76" s="188"/>
      <c r="C76" s="345" t="s">
        <v>21</v>
      </c>
      <c r="D76" s="357">
        <v>44.27</v>
      </c>
      <c r="E76" s="4"/>
      <c r="F76" s="4"/>
      <c r="G76" s="109"/>
      <c r="H76" s="138"/>
    </row>
    <row r="77" spans="1:8" ht="12.75" customHeight="1">
      <c r="A77" s="2" t="s">
        <v>246</v>
      </c>
      <c r="B77" s="188"/>
      <c r="C77" s="345" t="s">
        <v>22</v>
      </c>
      <c r="D77" s="357">
        <v>44.64</v>
      </c>
      <c r="E77" s="4"/>
      <c r="F77" s="4"/>
      <c r="G77" s="109"/>
      <c r="H77" s="138"/>
    </row>
    <row r="78" spans="1:8" ht="12.75" customHeight="1">
      <c r="B78" s="188" t="s">
        <v>23</v>
      </c>
      <c r="C78" s="109" t="s">
        <v>385</v>
      </c>
      <c r="D78" s="109"/>
      <c r="E78" s="4"/>
      <c r="F78" s="4"/>
      <c r="G78" s="4"/>
      <c r="H78" s="41"/>
    </row>
    <row r="79" spans="1:8" ht="12.75" customHeight="1">
      <c r="B79" s="188" t="s">
        <v>24</v>
      </c>
      <c r="C79" s="109" t="s">
        <v>386</v>
      </c>
      <c r="D79" s="109"/>
      <c r="E79" s="4"/>
      <c r="F79" s="4"/>
      <c r="G79" s="4"/>
      <c r="H79" s="41"/>
    </row>
    <row r="80" spans="1:8" ht="12.75" customHeight="1">
      <c r="B80" s="188" t="s">
        <v>25</v>
      </c>
      <c r="C80" s="109" t="s">
        <v>387</v>
      </c>
      <c r="D80" s="109"/>
      <c r="E80" s="4"/>
      <c r="F80" s="4"/>
      <c r="G80" s="4"/>
      <c r="H80" s="41"/>
    </row>
    <row r="81" spans="2:8" ht="12.75" customHeight="1">
      <c r="B81" s="188" t="s">
        <v>26</v>
      </c>
      <c r="C81" s="109" t="s">
        <v>186</v>
      </c>
      <c r="D81" s="109"/>
      <c r="E81" s="4"/>
      <c r="F81" s="4"/>
      <c r="G81" s="4"/>
      <c r="H81" s="41"/>
    </row>
    <row r="82" spans="2:8" ht="12.75" customHeight="1">
      <c r="B82" s="188" t="s">
        <v>27</v>
      </c>
      <c r="C82" s="1" t="s">
        <v>364</v>
      </c>
      <c r="D82" s="109"/>
      <c r="E82" s="4"/>
      <c r="F82" s="4"/>
      <c r="G82" s="4"/>
      <c r="H82" s="41"/>
    </row>
    <row r="83" spans="2:8" ht="12.75" customHeight="1">
      <c r="B83" s="188" t="s">
        <v>37</v>
      </c>
      <c r="C83" s="109" t="s">
        <v>187</v>
      </c>
      <c r="D83" s="109"/>
      <c r="E83" s="4"/>
      <c r="F83" s="4"/>
      <c r="G83" s="4"/>
      <c r="H83" s="41"/>
    </row>
    <row r="84" spans="2:8" ht="12.75" customHeight="1">
      <c r="B84" s="188" t="s">
        <v>53</v>
      </c>
      <c r="C84" s="109" t="s">
        <v>188</v>
      </c>
      <c r="D84" s="109"/>
      <c r="E84" s="4"/>
      <c r="F84" s="4"/>
      <c r="G84" s="4"/>
      <c r="H84" s="41"/>
    </row>
    <row r="85" spans="2:8" ht="12.75" customHeight="1">
      <c r="B85" s="188" t="s">
        <v>54</v>
      </c>
      <c r="C85" s="1" t="s">
        <v>388</v>
      </c>
      <c r="D85" s="109"/>
      <c r="E85" s="4"/>
      <c r="F85" s="4"/>
      <c r="G85" s="4"/>
      <c r="H85" s="41"/>
    </row>
    <row r="86" spans="2:8" ht="12.75" customHeight="1">
      <c r="B86" s="188"/>
      <c r="C86" s="109"/>
      <c r="D86" s="109"/>
      <c r="E86" s="4"/>
      <c r="F86" s="4"/>
      <c r="G86" s="4"/>
      <c r="H86" s="41"/>
    </row>
    <row r="87" spans="2:8" s="24" customFormat="1" ht="12.75" customHeight="1">
      <c r="B87" s="334" t="s">
        <v>28</v>
      </c>
      <c r="C87" s="332" t="s">
        <v>29</v>
      </c>
      <c r="D87" s="109"/>
      <c r="E87" s="4"/>
      <c r="F87" s="4"/>
      <c r="G87" s="4"/>
      <c r="H87" s="41"/>
    </row>
    <row r="88" spans="2:8" s="24" customFormat="1" ht="12.75" customHeight="1">
      <c r="B88" s="334" t="s">
        <v>271</v>
      </c>
      <c r="C88" s="332"/>
      <c r="D88" s="109"/>
      <c r="E88" s="4"/>
      <c r="F88" s="4"/>
      <c r="G88" s="4"/>
      <c r="H88" s="41"/>
    </row>
    <row r="89" spans="2:8" s="24" customFormat="1" ht="12.75" customHeight="1">
      <c r="B89" s="334" t="s">
        <v>47</v>
      </c>
      <c r="C89" s="332" t="s">
        <v>48</v>
      </c>
      <c r="D89" s="109"/>
      <c r="E89" s="4"/>
      <c r="F89" s="4"/>
      <c r="G89" s="4"/>
      <c r="H89" s="41"/>
    </row>
    <row r="90" spans="2:8" ht="12.75" customHeight="1">
      <c r="B90" s="335" t="s">
        <v>40</v>
      </c>
      <c r="C90" s="332"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H18:H41"/>
  </sortState>
  <mergeCells count="6">
    <mergeCell ref="B10:H10"/>
    <mergeCell ref="B5:H6"/>
    <mergeCell ref="B1:H1"/>
    <mergeCell ref="B3:H3"/>
    <mergeCell ref="B4:H4"/>
    <mergeCell ref="B8:H8"/>
  </mergeCells>
  <pageMargins left="0.75" right="0.53" top="0.7" bottom="0.66"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78"/>
  <sheetViews>
    <sheetView topLeftCell="B1" zoomScale="90" zoomScaleNormal="90" workbookViewId="0">
      <selection activeCell="I14" sqref="I14"/>
    </sheetView>
  </sheetViews>
  <sheetFormatPr defaultColWidth="16.7109375" defaultRowHeight="12.75"/>
  <cols>
    <col min="1" max="1" width="52.42578125" style="290" hidden="1" customWidth="1"/>
    <col min="2" max="2" width="7" style="122" customWidth="1"/>
    <col min="3" max="3" width="50.7109375" style="122" customWidth="1"/>
    <col min="4" max="6" width="16.7109375" style="290" customWidth="1"/>
    <col min="7" max="7" width="19.7109375" style="290" bestFit="1" customWidth="1"/>
    <col min="8" max="8" width="16.7109375" style="290" customWidth="1"/>
    <col min="9" max="16384" width="16.7109375" style="290"/>
  </cols>
  <sheetData>
    <row r="1" spans="1:9">
      <c r="B1" s="396" t="s">
        <v>0</v>
      </c>
      <c r="C1" s="397"/>
      <c r="D1" s="397"/>
      <c r="E1" s="397"/>
      <c r="F1" s="397"/>
      <c r="G1" s="397"/>
      <c r="H1" s="398"/>
    </row>
    <row r="2" spans="1:9">
      <c r="B2" s="89"/>
      <c r="H2" s="291"/>
    </row>
    <row r="3" spans="1:9">
      <c r="B3" s="399" t="s">
        <v>1</v>
      </c>
      <c r="C3" s="400"/>
      <c r="D3" s="400"/>
      <c r="E3" s="400"/>
      <c r="F3" s="400"/>
      <c r="G3" s="400"/>
      <c r="H3" s="401"/>
    </row>
    <row r="4" spans="1:9">
      <c r="B4" s="399" t="s">
        <v>2</v>
      </c>
      <c r="C4" s="400"/>
      <c r="D4" s="400"/>
      <c r="E4" s="400"/>
      <c r="F4" s="400"/>
      <c r="G4" s="400"/>
      <c r="H4" s="401"/>
    </row>
    <row r="5" spans="1:9" ht="15" customHeight="1">
      <c r="B5" s="386" t="s">
        <v>134</v>
      </c>
      <c r="C5" s="387"/>
      <c r="D5" s="387"/>
      <c r="E5" s="387"/>
      <c r="F5" s="387"/>
      <c r="G5" s="387"/>
      <c r="H5" s="388"/>
    </row>
    <row r="6" spans="1:9">
      <c r="B6" s="386"/>
      <c r="C6" s="387"/>
      <c r="D6" s="387"/>
      <c r="E6" s="387"/>
      <c r="F6" s="387"/>
      <c r="G6" s="387"/>
      <c r="H6" s="388"/>
    </row>
    <row r="7" spans="1:9">
      <c r="B7" s="89"/>
      <c r="H7" s="291"/>
    </row>
    <row r="8" spans="1:9">
      <c r="B8" s="402" t="s">
        <v>92</v>
      </c>
      <c r="C8" s="403"/>
      <c r="D8" s="403"/>
      <c r="E8" s="403"/>
      <c r="F8" s="403"/>
      <c r="G8" s="403"/>
      <c r="H8" s="404"/>
    </row>
    <row r="9" spans="1:9" ht="7.5" customHeight="1">
      <c r="B9" s="89"/>
      <c r="H9" s="291"/>
    </row>
    <row r="10" spans="1:9" ht="13.5" customHeight="1">
      <c r="B10" s="405" t="s">
        <v>389</v>
      </c>
      <c r="C10" s="406"/>
      <c r="D10" s="406"/>
      <c r="E10" s="406"/>
      <c r="F10" s="406"/>
      <c r="G10" s="406"/>
      <c r="H10" s="407"/>
    </row>
    <row r="11" spans="1:9" ht="13.5" thickBot="1">
      <c r="B11" s="91"/>
      <c r="C11" s="133"/>
      <c r="D11" s="292"/>
      <c r="E11" s="292"/>
      <c r="F11" s="292"/>
      <c r="G11" s="292"/>
      <c r="H11" s="293"/>
    </row>
    <row r="12" spans="1:9" ht="25.5">
      <c r="B12" s="294" t="s">
        <v>3</v>
      </c>
      <c r="C12" s="295" t="s">
        <v>4</v>
      </c>
      <c r="D12" s="296" t="s">
        <v>97</v>
      </c>
      <c r="E12" s="295" t="s">
        <v>42</v>
      </c>
      <c r="F12" s="295" t="s">
        <v>5</v>
      </c>
      <c r="G12" s="264" t="s">
        <v>147</v>
      </c>
      <c r="H12" s="297" t="s">
        <v>6</v>
      </c>
    </row>
    <row r="13" spans="1:9">
      <c r="B13" s="94"/>
      <c r="C13" s="298"/>
      <c r="D13" s="134"/>
      <c r="E13" s="298"/>
      <c r="F13" s="298"/>
      <c r="G13" s="299"/>
      <c r="H13" s="300"/>
    </row>
    <row r="14" spans="1:9">
      <c r="A14" s="290" t="s">
        <v>155</v>
      </c>
      <c r="B14" s="94"/>
      <c r="C14" s="301" t="s">
        <v>81</v>
      </c>
      <c r="D14" s="134"/>
      <c r="E14" s="298"/>
      <c r="F14" s="298"/>
      <c r="G14" s="299"/>
      <c r="H14" s="300"/>
      <c r="I14" s="290" t="s">
        <v>428</v>
      </c>
    </row>
    <row r="15" spans="1:9">
      <c r="B15" s="94" t="s">
        <v>7</v>
      </c>
      <c r="C15" s="302" t="s">
        <v>8</v>
      </c>
      <c r="D15" s="134"/>
      <c r="E15" s="298"/>
      <c r="F15" s="103" t="s">
        <v>9</v>
      </c>
      <c r="G15" s="103" t="s">
        <v>9</v>
      </c>
      <c r="H15" s="198" t="s">
        <v>9</v>
      </c>
    </row>
    <row r="16" spans="1:9">
      <c r="B16" s="94" t="s">
        <v>10</v>
      </c>
      <c r="C16" s="302" t="s">
        <v>11</v>
      </c>
      <c r="D16" s="134"/>
      <c r="E16" s="303"/>
      <c r="F16" s="103" t="s">
        <v>9</v>
      </c>
      <c r="G16" s="103" t="s">
        <v>9</v>
      </c>
      <c r="H16" s="198" t="s">
        <v>9</v>
      </c>
    </row>
    <row r="17" spans="1:8">
      <c r="B17" s="94" t="s">
        <v>12</v>
      </c>
      <c r="C17" s="301" t="s">
        <v>13</v>
      </c>
      <c r="D17" s="134"/>
      <c r="E17" s="266"/>
      <c r="F17" s="103" t="s">
        <v>9</v>
      </c>
      <c r="G17" s="103" t="s">
        <v>9</v>
      </c>
      <c r="H17" s="198" t="s">
        <v>9</v>
      </c>
    </row>
    <row r="18" spans="1:8">
      <c r="B18" s="101"/>
      <c r="C18" s="298"/>
      <c r="D18" s="298"/>
      <c r="E18" s="152"/>
      <c r="F18" s="113"/>
      <c r="G18" s="307"/>
      <c r="H18" s="304"/>
    </row>
    <row r="19" spans="1:8">
      <c r="B19" s="94"/>
      <c r="C19" s="301" t="s">
        <v>86</v>
      </c>
      <c r="D19" s="134"/>
      <c r="E19" s="303"/>
      <c r="F19" s="100"/>
      <c r="G19" s="103" t="s">
        <v>9</v>
      </c>
      <c r="H19" s="198" t="s">
        <v>9</v>
      </c>
    </row>
    <row r="20" spans="1:8" ht="15" customHeight="1">
      <c r="B20" s="94"/>
      <c r="C20" s="298"/>
      <c r="D20" s="134"/>
      <c r="E20" s="303"/>
      <c r="F20" s="298"/>
      <c r="G20" s="299"/>
      <c r="H20" s="304"/>
    </row>
    <row r="21" spans="1:8" s="305" customFormat="1" ht="15" customHeight="1">
      <c r="B21" s="94"/>
      <c r="C21" s="49" t="s">
        <v>55</v>
      </c>
      <c r="D21" s="134"/>
      <c r="E21" s="303"/>
      <c r="F21" s="298"/>
      <c r="G21" s="299"/>
      <c r="H21" s="304"/>
    </row>
    <row r="22" spans="1:8" s="305" customFormat="1" ht="15" customHeight="1">
      <c r="B22" s="94"/>
      <c r="C22" s="49"/>
      <c r="D22" s="134"/>
      <c r="E22" s="303"/>
      <c r="F22" s="298"/>
      <c r="G22" s="299"/>
      <c r="H22" s="304"/>
    </row>
    <row r="23" spans="1:8" s="305" customFormat="1" ht="15" customHeight="1">
      <c r="B23" s="94" t="s">
        <v>7</v>
      </c>
      <c r="C23" s="49" t="s">
        <v>169</v>
      </c>
      <c r="D23" s="134"/>
      <c r="E23" s="152"/>
      <c r="F23" s="306"/>
      <c r="G23" s="299"/>
      <c r="H23" s="304"/>
    </row>
    <row r="24" spans="1:8" ht="15" customHeight="1">
      <c r="A24" s="290" t="str">
        <f>$A$14&amp;D24</f>
        <v>QLFINE434A16OQ8</v>
      </c>
      <c r="B24" s="101">
        <v>1</v>
      </c>
      <c r="C24" s="196" t="s">
        <v>390</v>
      </c>
      <c r="D24" s="298" t="s">
        <v>345</v>
      </c>
      <c r="E24" s="152" t="s">
        <v>317</v>
      </c>
      <c r="F24" s="113">
        <v>500</v>
      </c>
      <c r="G24" s="157">
        <v>496.61</v>
      </c>
      <c r="H24" s="304">
        <v>5.6399999999999999E-2</v>
      </c>
    </row>
    <row r="25" spans="1:8" ht="15" customHeight="1">
      <c r="B25" s="101"/>
      <c r="C25" s="298"/>
      <c r="D25" s="298"/>
      <c r="E25" s="239"/>
      <c r="F25" s="113"/>
      <c r="G25" s="308"/>
      <c r="H25" s="304"/>
    </row>
    <row r="26" spans="1:8" ht="15" customHeight="1">
      <c r="B26" s="101"/>
      <c r="C26" s="309" t="s">
        <v>198</v>
      </c>
      <c r="D26" s="298"/>
      <c r="E26" s="239"/>
      <c r="F26" s="165"/>
      <c r="G26" s="271">
        <v>496.61</v>
      </c>
      <c r="H26" s="379">
        <v>5.6399999999999999E-2</v>
      </c>
    </row>
    <row r="27" spans="1:8" ht="15" customHeight="1">
      <c r="B27" s="101"/>
      <c r="C27" s="309"/>
      <c r="D27" s="298"/>
      <c r="E27" s="239"/>
      <c r="F27" s="165"/>
      <c r="G27" s="271"/>
      <c r="H27" s="189"/>
    </row>
    <row r="28" spans="1:8" ht="15" customHeight="1">
      <c r="B28" s="94" t="s">
        <v>10</v>
      </c>
      <c r="C28" s="49" t="s">
        <v>269</v>
      </c>
      <c r="D28" s="298"/>
      <c r="E28" s="239"/>
      <c r="F28" s="165"/>
      <c r="G28" s="271"/>
      <c r="H28" s="189"/>
    </row>
    <row r="29" spans="1:8" ht="15" customHeight="1">
      <c r="A29" s="290" t="str">
        <f>$A$14&amp;D29</f>
        <v>QLFINE556F14DY9</v>
      </c>
      <c r="B29" s="101">
        <v>1</v>
      </c>
      <c r="C29" s="196" t="s">
        <v>391</v>
      </c>
      <c r="D29" s="298" t="s">
        <v>348</v>
      </c>
      <c r="E29" s="152" t="s">
        <v>193</v>
      </c>
      <c r="F29" s="113">
        <v>100</v>
      </c>
      <c r="G29" s="157">
        <v>497.53</v>
      </c>
      <c r="H29" s="304">
        <v>5.6500000000000002E-2</v>
      </c>
    </row>
    <row r="30" spans="1:8" ht="15" customHeight="1">
      <c r="A30" s="290" t="str">
        <f>$A$14&amp;D30</f>
        <v>QLFINE557F14DP5</v>
      </c>
      <c r="B30" s="101">
        <v>2</v>
      </c>
      <c r="C30" s="196" t="s">
        <v>392</v>
      </c>
      <c r="D30" s="298" t="s">
        <v>347</v>
      </c>
      <c r="E30" s="152" t="s">
        <v>193</v>
      </c>
      <c r="F30" s="113">
        <v>100</v>
      </c>
      <c r="G30" s="157">
        <v>497.53</v>
      </c>
      <c r="H30" s="304">
        <v>5.6500000000000002E-2</v>
      </c>
    </row>
    <row r="31" spans="1:8" ht="15" customHeight="1">
      <c r="A31" s="290" t="str">
        <f>$A$14&amp;D31</f>
        <v>QLFINE261F14AX4</v>
      </c>
      <c r="B31" s="101">
        <v>3</v>
      </c>
      <c r="C31" s="196" t="s">
        <v>393</v>
      </c>
      <c r="D31" s="298" t="s">
        <v>346</v>
      </c>
      <c r="E31" s="152" t="s">
        <v>333</v>
      </c>
      <c r="F31" s="113">
        <v>100</v>
      </c>
      <c r="G31" s="157">
        <v>494.54</v>
      </c>
      <c r="H31" s="304">
        <v>5.62E-2</v>
      </c>
    </row>
    <row r="32" spans="1:8" ht="15" customHeight="1">
      <c r="A32" s="290" t="s">
        <v>370</v>
      </c>
      <c r="B32" s="101"/>
      <c r="C32" s="309"/>
      <c r="D32" s="298"/>
      <c r="E32" s="152"/>
      <c r="F32" s="165"/>
      <c r="G32" s="271"/>
      <c r="H32" s="189"/>
    </row>
    <row r="33" spans="1:8" ht="15" customHeight="1">
      <c r="B33" s="101"/>
      <c r="C33" s="309" t="s">
        <v>270</v>
      </c>
      <c r="D33" s="298"/>
      <c r="E33" s="239"/>
      <c r="F33" s="165"/>
      <c r="G33" s="271">
        <v>1489.6</v>
      </c>
      <c r="H33" s="360">
        <v>0.16920000000000002</v>
      </c>
    </row>
    <row r="34" spans="1:8" ht="15" customHeight="1">
      <c r="B34" s="101"/>
      <c r="C34" s="309"/>
      <c r="D34" s="298"/>
      <c r="E34" s="239"/>
      <c r="F34" s="165"/>
      <c r="G34" s="271"/>
      <c r="H34" s="189"/>
    </row>
    <row r="35" spans="1:8">
      <c r="B35" s="94" t="s">
        <v>12</v>
      </c>
      <c r="C35" s="311" t="s">
        <v>178</v>
      </c>
      <c r="D35" s="298"/>
      <c r="E35" s="152"/>
      <c r="F35" s="113"/>
      <c r="G35" s="308"/>
      <c r="H35" s="304"/>
    </row>
    <row r="36" spans="1:8">
      <c r="A36" s="290" t="str">
        <f>$A$14&amp;D36</f>
        <v>QLFIN002016X363</v>
      </c>
      <c r="B36" s="184">
        <v>1</v>
      </c>
      <c r="C36" s="196" t="s">
        <v>352</v>
      </c>
      <c r="D36" s="298" t="s">
        <v>351</v>
      </c>
      <c r="E36" s="154" t="s">
        <v>172</v>
      </c>
      <c r="F36" s="113">
        <v>3000000</v>
      </c>
      <c r="G36" s="157">
        <v>2966.38</v>
      </c>
      <c r="H36" s="304">
        <v>0.33679999999999999</v>
      </c>
    </row>
    <row r="37" spans="1:8">
      <c r="A37" s="290" t="str">
        <f>$A$14&amp;D37</f>
        <v>QLFIN002016X348</v>
      </c>
      <c r="B37" s="184">
        <v>2</v>
      </c>
      <c r="C37" s="196" t="s">
        <v>394</v>
      </c>
      <c r="D37" s="298" t="s">
        <v>349</v>
      </c>
      <c r="E37" s="154" t="s">
        <v>172</v>
      </c>
      <c r="F37" s="113">
        <v>2000000</v>
      </c>
      <c r="G37" s="157">
        <v>1982.3</v>
      </c>
      <c r="H37" s="304">
        <v>0.22509999999999999</v>
      </c>
    </row>
    <row r="38" spans="1:8">
      <c r="A38" s="290" t="str">
        <f>$A$14&amp;D38</f>
        <v>QLFIN002016X389</v>
      </c>
      <c r="B38" s="184">
        <v>3</v>
      </c>
      <c r="C38" s="196" t="s">
        <v>354</v>
      </c>
      <c r="D38" s="298" t="s">
        <v>353</v>
      </c>
      <c r="E38" s="154" t="s">
        <v>172</v>
      </c>
      <c r="F38" s="113">
        <v>1000000</v>
      </c>
      <c r="G38" s="157">
        <v>986.48</v>
      </c>
      <c r="H38" s="304">
        <v>0.112</v>
      </c>
    </row>
    <row r="39" spans="1:8">
      <c r="A39" s="290" t="str">
        <f>$A$14&amp;D39</f>
        <v>QLFIN002016X355</v>
      </c>
      <c r="B39" s="184">
        <v>4</v>
      </c>
      <c r="C39" s="196" t="s">
        <v>395</v>
      </c>
      <c r="D39" s="298" t="s">
        <v>350</v>
      </c>
      <c r="E39" s="154" t="s">
        <v>172</v>
      </c>
      <c r="F39" s="113">
        <v>500000</v>
      </c>
      <c r="G39" s="157">
        <v>494.98</v>
      </c>
      <c r="H39" s="304">
        <v>5.62E-2</v>
      </c>
    </row>
    <row r="40" spans="1:8">
      <c r="A40" s="290" t="str">
        <f>$A$14&amp;D40</f>
        <v>QLFIN002016X298</v>
      </c>
      <c r="B40" s="184">
        <v>5</v>
      </c>
      <c r="C40" s="196" t="s">
        <v>396</v>
      </c>
      <c r="D40" s="298" t="s">
        <v>337</v>
      </c>
      <c r="E40" s="154" t="s">
        <v>172</v>
      </c>
      <c r="F40" s="113">
        <v>50000</v>
      </c>
      <c r="G40" s="157">
        <v>49.85</v>
      </c>
      <c r="H40" s="304">
        <v>5.7000000000000002E-3</v>
      </c>
    </row>
    <row r="41" spans="1:8">
      <c r="B41" s="184"/>
      <c r="C41" s="310"/>
      <c r="D41" s="298"/>
      <c r="E41" s="154"/>
      <c r="F41" s="187"/>
      <c r="G41" s="312"/>
      <c r="H41" s="304"/>
    </row>
    <row r="42" spans="1:8">
      <c r="B42" s="313"/>
      <c r="C42" s="309" t="s">
        <v>201</v>
      </c>
      <c r="D42" s="298"/>
      <c r="E42" s="298"/>
      <c r="F42" s="298"/>
      <c r="G42" s="314">
        <v>6479.99</v>
      </c>
      <c r="H42" s="315">
        <v>0.73580000000000001</v>
      </c>
    </row>
    <row r="43" spans="1:8">
      <c r="B43" s="313"/>
      <c r="C43" s="309"/>
      <c r="D43" s="298"/>
      <c r="E43" s="298"/>
      <c r="F43" s="298"/>
      <c r="G43" s="316"/>
      <c r="H43" s="315"/>
    </row>
    <row r="44" spans="1:8">
      <c r="A44" s="290" t="s">
        <v>356</v>
      </c>
      <c r="B44" s="94" t="s">
        <v>181</v>
      </c>
      <c r="C44" s="364" t="s">
        <v>82</v>
      </c>
      <c r="D44" s="12"/>
      <c r="E44" s="298"/>
      <c r="F44" s="298"/>
      <c r="G44" s="157">
        <v>338.46</v>
      </c>
      <c r="H44" s="304">
        <v>3.8399999999999997E-2</v>
      </c>
    </row>
    <row r="45" spans="1:8">
      <c r="B45" s="101"/>
      <c r="C45" s="298"/>
      <c r="D45" s="298"/>
      <c r="E45" s="102"/>
      <c r="F45" s="102"/>
      <c r="G45" s="299"/>
      <c r="H45" s="304"/>
    </row>
    <row r="46" spans="1:8">
      <c r="B46" s="101"/>
      <c r="C46" s="301" t="s">
        <v>84</v>
      </c>
      <c r="D46" s="301"/>
      <c r="E46" s="102"/>
      <c r="F46" s="317"/>
      <c r="G46" s="318">
        <v>8804.66</v>
      </c>
      <c r="H46" s="315">
        <v>0.99980000000000002</v>
      </c>
    </row>
    <row r="47" spans="1:8">
      <c r="B47" s="101"/>
      <c r="C47" s="301"/>
      <c r="D47" s="301"/>
      <c r="E47" s="102"/>
      <c r="F47" s="317"/>
      <c r="G47" s="317"/>
      <c r="H47" s="319"/>
    </row>
    <row r="48" spans="1:8">
      <c r="B48" s="101"/>
      <c r="C48" s="301" t="s">
        <v>83</v>
      </c>
      <c r="D48" s="301"/>
      <c r="E48" s="102"/>
      <c r="F48" s="102"/>
      <c r="G48" s="299"/>
      <c r="H48" s="304"/>
    </row>
    <row r="49" spans="1:8">
      <c r="B49" s="101"/>
      <c r="C49" s="298" t="s">
        <v>326</v>
      </c>
      <c r="D49" s="298"/>
      <c r="E49" s="298"/>
      <c r="F49" s="298"/>
      <c r="G49" s="369">
        <v>2.0100000000002183</v>
      </c>
      <c r="H49" s="361">
        <v>1.9999999999997797E-4</v>
      </c>
    </row>
    <row r="50" spans="1:8">
      <c r="B50" s="207"/>
      <c r="C50" s="320"/>
      <c r="D50" s="320"/>
      <c r="E50" s="209"/>
      <c r="F50" s="209"/>
      <c r="G50" s="321"/>
      <c r="H50" s="322"/>
    </row>
    <row r="51" spans="1:8" ht="13.5" thickBot="1">
      <c r="A51" s="290" t="s">
        <v>254</v>
      </c>
      <c r="B51" s="362"/>
      <c r="C51" s="323" t="s">
        <v>14</v>
      </c>
      <c r="D51" s="323"/>
      <c r="E51" s="324"/>
      <c r="F51" s="324"/>
      <c r="G51" s="368">
        <v>8806.67</v>
      </c>
      <c r="H51" s="325">
        <v>1</v>
      </c>
    </row>
    <row r="52" spans="1:8" s="305" customFormat="1">
      <c r="B52" s="326"/>
      <c r="C52" s="290"/>
      <c r="D52" s="290"/>
      <c r="E52" s="290"/>
      <c r="F52" s="290"/>
      <c r="G52" s="290"/>
      <c r="H52" s="291"/>
    </row>
    <row r="53" spans="1:8">
      <c r="B53" s="326" t="s">
        <v>15</v>
      </c>
      <c r="C53" s="290"/>
      <c r="H53" s="291"/>
    </row>
    <row r="54" spans="1:8">
      <c r="B54" s="326" t="s">
        <v>16</v>
      </c>
      <c r="C54" s="290" t="s">
        <v>383</v>
      </c>
      <c r="H54" s="291"/>
    </row>
    <row r="55" spans="1:8">
      <c r="B55" s="326" t="s">
        <v>17</v>
      </c>
      <c r="C55" s="290" t="s">
        <v>192</v>
      </c>
      <c r="H55" s="291"/>
    </row>
    <row r="56" spans="1:8">
      <c r="B56" s="326" t="s">
        <v>18</v>
      </c>
      <c r="C56" s="290" t="s">
        <v>19</v>
      </c>
      <c r="G56" s="327"/>
      <c r="H56" s="328"/>
    </row>
    <row r="57" spans="1:8" ht="28.5" customHeight="1">
      <c r="B57" s="326"/>
      <c r="C57" s="267" t="s">
        <v>171</v>
      </c>
      <c r="D57" s="353" t="s">
        <v>384</v>
      </c>
      <c r="E57" s="327"/>
      <c r="F57" s="327"/>
      <c r="G57" s="327"/>
      <c r="H57" s="328"/>
    </row>
    <row r="58" spans="1:8">
      <c r="A58" s="290" t="s">
        <v>244</v>
      </c>
      <c r="B58" s="326"/>
      <c r="C58" s="329" t="s">
        <v>44</v>
      </c>
      <c r="D58" s="354">
        <v>22.181699999999999</v>
      </c>
      <c r="E58" s="327"/>
      <c r="F58" s="327"/>
      <c r="G58" s="327"/>
      <c r="H58" s="328"/>
    </row>
    <row r="59" spans="1:8">
      <c r="A59" s="290" t="s">
        <v>245</v>
      </c>
      <c r="B59" s="326"/>
      <c r="C59" s="330" t="s">
        <v>266</v>
      </c>
      <c r="D59" s="354">
        <v>10.0121</v>
      </c>
      <c r="E59" s="327"/>
      <c r="F59" s="327"/>
      <c r="G59" s="327"/>
      <c r="H59" s="328"/>
    </row>
    <row r="60" spans="1:8">
      <c r="A60" s="290" t="s">
        <v>243</v>
      </c>
      <c r="B60" s="326"/>
      <c r="C60" s="329" t="s">
        <v>45</v>
      </c>
      <c r="D60" s="354">
        <v>10.0045</v>
      </c>
      <c r="E60" s="327"/>
      <c r="F60" s="327"/>
      <c r="G60" s="327"/>
      <c r="H60" s="328"/>
    </row>
    <row r="61" spans="1:8">
      <c r="B61" s="326"/>
      <c r="C61" s="327"/>
      <c r="D61" s="355"/>
      <c r="E61" s="327"/>
      <c r="F61" s="327"/>
      <c r="G61" s="327"/>
      <c r="H61" s="328"/>
    </row>
    <row r="62" spans="1:8">
      <c r="B62" s="326" t="s">
        <v>23</v>
      </c>
      <c r="C62" s="327" t="s">
        <v>397</v>
      </c>
      <c r="D62" s="327"/>
      <c r="E62" s="327"/>
      <c r="F62" s="327"/>
      <c r="G62" s="327"/>
      <c r="H62" s="328"/>
    </row>
    <row r="63" spans="1:8">
      <c r="B63" s="326"/>
      <c r="C63" s="327" t="s">
        <v>267</v>
      </c>
      <c r="D63" s="327"/>
      <c r="E63" s="327"/>
      <c r="F63" s="327"/>
      <c r="G63" s="327"/>
      <c r="H63" s="328"/>
    </row>
    <row r="64" spans="1:8" ht="39" customHeight="1">
      <c r="B64" s="174"/>
      <c r="C64" s="267" t="s">
        <v>46</v>
      </c>
      <c r="D64" s="376" t="s">
        <v>85</v>
      </c>
      <c r="E64" s="392" t="s">
        <v>136</v>
      </c>
      <c r="F64" s="393"/>
      <c r="G64" s="276"/>
      <c r="H64" s="277"/>
    </row>
    <row r="65" spans="2:8" s="175" customFormat="1" ht="15.75" customHeight="1">
      <c r="B65" s="174"/>
      <c r="C65" s="377"/>
      <c r="D65" s="377"/>
      <c r="E65" s="378" t="s">
        <v>60</v>
      </c>
      <c r="F65" s="378" t="s">
        <v>61</v>
      </c>
      <c r="G65" s="276"/>
      <c r="H65" s="277"/>
    </row>
    <row r="66" spans="2:8">
      <c r="B66" s="326"/>
      <c r="C66" s="356">
        <v>42730</v>
      </c>
      <c r="D66" s="354">
        <v>10.004899999999999</v>
      </c>
      <c r="E66" s="365">
        <v>3.4278860000000001E-2</v>
      </c>
      <c r="F66" s="365">
        <v>3.150033E-2</v>
      </c>
      <c r="G66" s="327"/>
      <c r="H66" s="328"/>
    </row>
    <row r="67" spans="2:8" ht="30.75" customHeight="1">
      <c r="B67" s="326"/>
      <c r="C67" s="394" t="s">
        <v>95</v>
      </c>
      <c r="D67" s="394"/>
      <c r="E67" s="394"/>
      <c r="F67" s="394"/>
      <c r="G67" s="394"/>
      <c r="H67" s="395"/>
    </row>
    <row r="68" spans="2:8" s="222" customFormat="1" ht="16.5" customHeight="1">
      <c r="B68" s="221" t="s">
        <v>24</v>
      </c>
      <c r="C68" s="278" t="s">
        <v>398</v>
      </c>
      <c r="D68" s="279"/>
      <c r="E68" s="279"/>
      <c r="F68" s="279"/>
      <c r="G68" s="279"/>
      <c r="H68" s="280"/>
    </row>
    <row r="69" spans="2:8">
      <c r="B69" s="326" t="s">
        <v>25</v>
      </c>
      <c r="C69" s="327" t="s">
        <v>386</v>
      </c>
      <c r="D69" s="327"/>
      <c r="E69" s="327"/>
      <c r="F69" s="327"/>
      <c r="G69" s="327"/>
      <c r="H69" s="328"/>
    </row>
    <row r="70" spans="2:8" ht="13.5" customHeight="1">
      <c r="B70" s="326" t="s">
        <v>26</v>
      </c>
      <c r="C70" s="327" t="s">
        <v>387</v>
      </c>
      <c r="D70" s="327"/>
      <c r="E70" s="327"/>
      <c r="F70" s="327"/>
      <c r="G70" s="327"/>
      <c r="H70" s="328"/>
    </row>
    <row r="71" spans="2:8" ht="12.75" customHeight="1">
      <c r="B71" s="326" t="s">
        <v>27</v>
      </c>
      <c r="C71" s="327" t="s">
        <v>190</v>
      </c>
      <c r="D71" s="327"/>
      <c r="E71" s="327"/>
      <c r="F71" s="327"/>
      <c r="G71" s="327"/>
      <c r="H71" s="328"/>
    </row>
    <row r="72" spans="2:8" ht="12.75" customHeight="1">
      <c r="B72" s="326" t="s">
        <v>37</v>
      </c>
      <c r="C72" s="355" t="s">
        <v>369</v>
      </c>
      <c r="D72" s="327"/>
      <c r="E72" s="327"/>
      <c r="F72" s="327"/>
      <c r="G72" s="327"/>
      <c r="H72" s="328"/>
    </row>
    <row r="73" spans="2:8">
      <c r="B73" s="326" t="s">
        <v>53</v>
      </c>
      <c r="C73" s="327" t="s">
        <v>191</v>
      </c>
      <c r="D73" s="327"/>
      <c r="E73" s="327"/>
      <c r="F73" s="327"/>
      <c r="G73" s="327"/>
      <c r="H73" s="328"/>
    </row>
    <row r="74" spans="2:8">
      <c r="B74" s="326" t="s">
        <v>54</v>
      </c>
      <c r="C74" s="327" t="s">
        <v>188</v>
      </c>
      <c r="D74" s="327"/>
      <c r="E74" s="327"/>
      <c r="F74" s="327"/>
      <c r="G74" s="327"/>
      <c r="H74" s="328"/>
    </row>
    <row r="75" spans="2:8">
      <c r="B75" s="326" t="s">
        <v>91</v>
      </c>
      <c r="C75" s="355" t="s">
        <v>399</v>
      </c>
      <c r="D75" s="327"/>
      <c r="E75" s="327"/>
      <c r="F75" s="327"/>
      <c r="G75" s="327"/>
      <c r="H75" s="328"/>
    </row>
    <row r="76" spans="2:8">
      <c r="B76" s="326"/>
      <c r="C76" s="327"/>
      <c r="D76" s="327"/>
      <c r="E76" s="327"/>
      <c r="F76" s="327"/>
      <c r="G76" s="327"/>
      <c r="H76" s="328"/>
    </row>
    <row r="77" spans="2:8">
      <c r="B77" s="326" t="s">
        <v>52</v>
      </c>
      <c r="C77" s="290"/>
      <c r="H77" s="291"/>
    </row>
    <row r="78" spans="2:8" ht="13.5" thickBot="1">
      <c r="B78" s="331" t="s">
        <v>268</v>
      </c>
      <c r="C78" s="292"/>
      <c r="D78" s="292"/>
      <c r="E78" s="292"/>
      <c r="F78" s="292"/>
      <c r="G78" s="292"/>
      <c r="H78" s="293"/>
    </row>
  </sheetData>
  <sortState ref="C36:H41">
    <sortCondition descending="1" ref="H36:H41"/>
  </sortState>
  <mergeCells count="8">
    <mergeCell ref="E64:F64"/>
    <mergeCell ref="B5:H6"/>
    <mergeCell ref="C67:H67"/>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68"/>
  <sheetViews>
    <sheetView topLeftCell="B1" zoomScale="90" zoomScaleNormal="90" workbookViewId="0">
      <selection activeCell="I14" sqref="I14"/>
    </sheetView>
  </sheetViews>
  <sheetFormatPr defaultColWidth="9.140625" defaultRowHeight="12.75"/>
  <cols>
    <col min="1" max="1" width="14.1406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9">
      <c r="B1" s="396" t="s">
        <v>0</v>
      </c>
      <c r="C1" s="397"/>
      <c r="D1" s="397"/>
      <c r="E1" s="397"/>
      <c r="F1" s="397"/>
      <c r="G1" s="397"/>
      <c r="H1" s="398"/>
    </row>
    <row r="2" spans="1:9">
      <c r="B2" s="89"/>
      <c r="H2" s="90"/>
    </row>
    <row r="3" spans="1:9">
      <c r="B3" s="399" t="s">
        <v>1</v>
      </c>
      <c r="C3" s="400"/>
      <c r="D3" s="400"/>
      <c r="E3" s="400"/>
      <c r="F3" s="400"/>
      <c r="G3" s="400"/>
      <c r="H3" s="401"/>
    </row>
    <row r="4" spans="1:9">
      <c r="B4" s="399" t="s">
        <v>2</v>
      </c>
      <c r="C4" s="400"/>
      <c r="D4" s="400"/>
      <c r="E4" s="400"/>
      <c r="F4" s="400"/>
      <c r="G4" s="400"/>
      <c r="H4" s="401"/>
    </row>
    <row r="5" spans="1:9" ht="15" customHeight="1">
      <c r="B5" s="386" t="s">
        <v>142</v>
      </c>
      <c r="C5" s="387"/>
      <c r="D5" s="387"/>
      <c r="E5" s="387"/>
      <c r="F5" s="387"/>
      <c r="G5" s="387"/>
      <c r="H5" s="388"/>
    </row>
    <row r="6" spans="1:9">
      <c r="B6" s="386"/>
      <c r="C6" s="387"/>
      <c r="D6" s="387"/>
      <c r="E6" s="387"/>
      <c r="F6" s="387"/>
      <c r="G6" s="387"/>
      <c r="H6" s="388"/>
    </row>
    <row r="7" spans="1:9">
      <c r="B7" s="89"/>
      <c r="H7" s="90"/>
    </row>
    <row r="8" spans="1:9">
      <c r="B8" s="402" t="s">
        <v>260</v>
      </c>
      <c r="C8" s="403"/>
      <c r="D8" s="403"/>
      <c r="E8" s="403"/>
      <c r="F8" s="403"/>
      <c r="G8" s="403"/>
      <c r="H8" s="404"/>
    </row>
    <row r="9" spans="1:9" ht="7.5" customHeight="1">
      <c r="B9" s="89"/>
      <c r="H9" s="90"/>
    </row>
    <row r="10" spans="1:9" ht="13.5" customHeight="1">
      <c r="B10" s="408" t="s">
        <v>400</v>
      </c>
      <c r="C10" s="409"/>
      <c r="D10" s="409"/>
      <c r="E10" s="409"/>
      <c r="F10" s="409"/>
      <c r="G10" s="409"/>
      <c r="H10" s="410"/>
    </row>
    <row r="11" spans="1:9" ht="13.5" thickBot="1">
      <c r="B11" s="91"/>
      <c r="C11" s="133"/>
      <c r="D11" s="92"/>
      <c r="E11" s="92"/>
      <c r="F11" s="92"/>
      <c r="G11" s="92"/>
      <c r="H11" s="93"/>
    </row>
    <row r="12" spans="1:9" ht="38.25">
      <c r="B12" s="261" t="s">
        <v>3</v>
      </c>
      <c r="C12" s="262" t="s">
        <v>4</v>
      </c>
      <c r="D12" s="263" t="s">
        <v>97</v>
      </c>
      <c r="E12" s="262" t="s">
        <v>42</v>
      </c>
      <c r="F12" s="262" t="s">
        <v>5</v>
      </c>
      <c r="G12" s="264" t="s">
        <v>147</v>
      </c>
      <c r="H12" s="265" t="s">
        <v>6</v>
      </c>
    </row>
    <row r="13" spans="1:9">
      <c r="B13" s="94"/>
      <c r="C13" s="95"/>
      <c r="D13" s="134"/>
      <c r="E13" s="95"/>
      <c r="F13" s="95"/>
      <c r="G13" s="96"/>
      <c r="H13" s="97"/>
    </row>
    <row r="14" spans="1:9">
      <c r="A14" s="88" t="s">
        <v>224</v>
      </c>
      <c r="B14" s="94"/>
      <c r="C14" s="98" t="s">
        <v>81</v>
      </c>
      <c r="D14" s="134"/>
      <c r="E14" s="95"/>
      <c r="F14" s="95"/>
      <c r="G14" s="96"/>
      <c r="H14" s="97"/>
      <c r="I14" s="88" t="s">
        <v>428</v>
      </c>
    </row>
    <row r="15" spans="1:9">
      <c r="B15" s="94" t="s">
        <v>7</v>
      </c>
      <c r="C15" s="99" t="s">
        <v>8</v>
      </c>
      <c r="D15" s="134"/>
      <c r="E15" s="95"/>
      <c r="F15" s="103" t="s">
        <v>9</v>
      </c>
      <c r="G15" s="103" t="s">
        <v>9</v>
      </c>
      <c r="H15" s="198" t="s">
        <v>9</v>
      </c>
    </row>
    <row r="16" spans="1:9">
      <c r="B16" s="94"/>
      <c r="C16" s="99"/>
      <c r="D16" s="134"/>
      <c r="E16" s="95"/>
      <c r="F16" s="103"/>
      <c r="G16" s="103"/>
      <c r="H16" s="198"/>
    </row>
    <row r="17" spans="1:8">
      <c r="B17" s="94" t="s">
        <v>210</v>
      </c>
      <c r="C17" s="98" t="s">
        <v>232</v>
      </c>
      <c r="D17" s="134"/>
      <c r="E17" s="95"/>
      <c r="F17" s="103"/>
      <c r="G17" s="103"/>
      <c r="H17" s="198"/>
    </row>
    <row r="18" spans="1:8">
      <c r="B18" s="94"/>
      <c r="C18" s="98"/>
      <c r="D18" s="134"/>
      <c r="E18" s="95"/>
      <c r="F18" s="103"/>
      <c r="G18" s="103"/>
      <c r="H18" s="198"/>
    </row>
    <row r="19" spans="1:8">
      <c r="A19" s="88" t="str">
        <f>$A$14&amp;D19</f>
        <v>QDBFIN0020160019</v>
      </c>
      <c r="B19" s="101">
        <v>1</v>
      </c>
      <c r="C19" s="196" t="s">
        <v>343</v>
      </c>
      <c r="D19" s="199" t="s">
        <v>342</v>
      </c>
      <c r="E19" s="154" t="s">
        <v>172</v>
      </c>
      <c r="F19" s="269">
        <v>2000000</v>
      </c>
      <c r="G19" s="157">
        <v>2124.61</v>
      </c>
      <c r="H19" s="104">
        <v>0.40739999999999998</v>
      </c>
    </row>
    <row r="20" spans="1:8">
      <c r="A20" s="88" t="str">
        <f>$A$14&amp;D20</f>
        <v>QDBFIN0020150093</v>
      </c>
      <c r="B20" s="101">
        <v>2</v>
      </c>
      <c r="C20" s="196" t="s">
        <v>330</v>
      </c>
      <c r="D20" s="199" t="s">
        <v>329</v>
      </c>
      <c r="E20" s="154" t="s">
        <v>172</v>
      </c>
      <c r="F20" s="269">
        <v>1000000</v>
      </c>
      <c r="G20" s="157">
        <v>1064.01</v>
      </c>
      <c r="H20" s="104">
        <v>0.20399999999999999</v>
      </c>
    </row>
    <row r="21" spans="1:8">
      <c r="A21" s="88" t="str">
        <f>$A$14&amp;D21</f>
        <v>QDBFIN0020150036</v>
      </c>
      <c r="B21" s="101">
        <v>3</v>
      </c>
      <c r="C21" s="196" t="s">
        <v>336</v>
      </c>
      <c r="D21" s="199" t="s">
        <v>335</v>
      </c>
      <c r="E21" s="154" t="s">
        <v>172</v>
      </c>
      <c r="F21" s="269">
        <v>500000</v>
      </c>
      <c r="G21" s="157">
        <v>531</v>
      </c>
      <c r="H21" s="104">
        <v>0.1018</v>
      </c>
    </row>
    <row r="22" spans="1:8">
      <c r="B22" s="101"/>
      <c r="C22" s="95"/>
      <c r="D22" s="199"/>
      <c r="E22" s="154"/>
      <c r="F22" s="269"/>
      <c r="G22" s="157"/>
      <c r="H22" s="104"/>
    </row>
    <row r="23" spans="1:8">
      <c r="B23" s="94" t="s">
        <v>10</v>
      </c>
      <c r="C23" s="99" t="s">
        <v>11</v>
      </c>
      <c r="D23" s="134"/>
      <c r="E23" s="240"/>
      <c r="F23" s="103" t="s">
        <v>9</v>
      </c>
      <c r="G23" s="103" t="s">
        <v>9</v>
      </c>
      <c r="H23" s="198" t="s">
        <v>9</v>
      </c>
    </row>
    <row r="24" spans="1:8">
      <c r="B24" s="94" t="s">
        <v>12</v>
      </c>
      <c r="C24" s="98" t="s">
        <v>13</v>
      </c>
      <c r="D24" s="134"/>
      <c r="E24" s="241"/>
      <c r="F24" s="103" t="s">
        <v>9</v>
      </c>
      <c r="G24" s="103" t="s">
        <v>9</v>
      </c>
      <c r="H24" s="198" t="s">
        <v>9</v>
      </c>
    </row>
    <row r="25" spans="1:8">
      <c r="B25" s="101"/>
      <c r="C25" s="95"/>
      <c r="D25" s="135"/>
      <c r="E25" s="241"/>
      <c r="F25" s="103"/>
      <c r="G25" s="96"/>
      <c r="H25" s="104"/>
    </row>
    <row r="26" spans="1:8">
      <c r="B26" s="94"/>
      <c r="C26" s="98" t="s">
        <v>86</v>
      </c>
      <c r="D26" s="134"/>
      <c r="E26" s="240"/>
      <c r="F26" s="100"/>
      <c r="G26" s="100">
        <v>3719.62</v>
      </c>
      <c r="H26" s="191">
        <v>0.71319999999999995</v>
      </c>
    </row>
    <row r="27" spans="1:8">
      <c r="B27" s="94"/>
      <c r="C27" s="95"/>
      <c r="D27" s="134"/>
      <c r="E27" s="240"/>
      <c r="F27" s="95"/>
      <c r="G27" s="96"/>
      <c r="H27" s="104"/>
    </row>
    <row r="28" spans="1:8" s="106" customFormat="1">
      <c r="B28" s="94"/>
      <c r="C28" s="21" t="s">
        <v>55</v>
      </c>
      <c r="D28" s="134"/>
      <c r="E28" s="240"/>
      <c r="F28" s="95"/>
      <c r="G28" s="96"/>
      <c r="H28" s="104"/>
    </row>
    <row r="29" spans="1:8" s="106" customFormat="1">
      <c r="B29" s="94"/>
      <c r="C29" s="21"/>
      <c r="D29" s="134"/>
      <c r="E29" s="240"/>
      <c r="F29" s="95"/>
      <c r="G29" s="96"/>
      <c r="H29" s="104"/>
    </row>
    <row r="30" spans="1:8">
      <c r="B30" s="94" t="s">
        <v>7</v>
      </c>
      <c r="C30" s="155" t="s">
        <v>178</v>
      </c>
      <c r="D30" s="95"/>
      <c r="E30" s="152"/>
      <c r="F30" s="113"/>
      <c r="G30" s="153"/>
      <c r="H30" s="104"/>
    </row>
    <row r="31" spans="1:8">
      <c r="A31" s="88" t="str">
        <f>$A$14&amp;D31</f>
        <v>QDBFIN002016X298</v>
      </c>
      <c r="B31" s="184">
        <v>1</v>
      </c>
      <c r="C31" s="196" t="s">
        <v>396</v>
      </c>
      <c r="D31" s="199" t="s">
        <v>337</v>
      </c>
      <c r="E31" s="154" t="s">
        <v>172</v>
      </c>
      <c r="F31" s="269">
        <v>50000</v>
      </c>
      <c r="G31" s="157">
        <v>49.85</v>
      </c>
      <c r="H31" s="104">
        <v>9.5999999999999992E-3</v>
      </c>
    </row>
    <row r="32" spans="1:8">
      <c r="B32" s="184"/>
      <c r="C32" s="95"/>
      <c r="D32" s="95"/>
      <c r="E32" s="154"/>
      <c r="F32" s="113"/>
      <c r="G32" s="186"/>
      <c r="H32" s="104"/>
    </row>
    <row r="33" spans="1:8">
      <c r="B33" s="190"/>
      <c r="C33" s="164" t="s">
        <v>201</v>
      </c>
      <c r="D33" s="95"/>
      <c r="E33" s="95"/>
      <c r="F33" s="95"/>
      <c r="G33" s="185">
        <v>49.85</v>
      </c>
      <c r="H33" s="191">
        <v>9.5999999999999992E-3</v>
      </c>
    </row>
    <row r="34" spans="1:8">
      <c r="B34" s="190"/>
      <c r="C34" s="164"/>
      <c r="D34" s="95"/>
      <c r="E34" s="95"/>
      <c r="F34" s="95"/>
      <c r="G34" s="185"/>
      <c r="H34" s="191"/>
    </row>
    <row r="35" spans="1:8">
      <c r="A35" s="268" t="s">
        <v>357</v>
      </c>
      <c r="B35" s="94" t="s">
        <v>10</v>
      </c>
      <c r="C35" s="10" t="s">
        <v>82</v>
      </c>
      <c r="D35" s="9"/>
      <c r="E35" s="95"/>
      <c r="F35" s="95"/>
      <c r="G35" s="157">
        <v>1373.18</v>
      </c>
      <c r="H35" s="167">
        <v>0.26329999999999998</v>
      </c>
    </row>
    <row r="36" spans="1:8">
      <c r="B36" s="101"/>
      <c r="C36" s="95"/>
      <c r="D36" s="95"/>
      <c r="E36" s="102"/>
      <c r="F36" s="102"/>
      <c r="G36" s="96"/>
      <c r="H36" s="104"/>
    </row>
    <row r="37" spans="1:8">
      <c r="B37" s="101"/>
      <c r="C37" s="98" t="s">
        <v>84</v>
      </c>
      <c r="D37" s="98"/>
      <c r="E37" s="102"/>
      <c r="F37" s="105"/>
      <c r="G37" s="105">
        <v>1423.03</v>
      </c>
      <c r="H37" s="191">
        <v>0.27289999999999998</v>
      </c>
    </row>
    <row r="38" spans="1:8">
      <c r="B38" s="101"/>
      <c r="C38" s="98"/>
      <c r="D38" s="98"/>
      <c r="E38" s="102"/>
      <c r="F38" s="105"/>
      <c r="G38" s="105"/>
      <c r="H38" s="191"/>
    </row>
    <row r="39" spans="1:8">
      <c r="B39" s="101"/>
      <c r="C39" s="98" t="s">
        <v>83</v>
      </c>
      <c r="D39" s="98"/>
      <c r="E39" s="102"/>
      <c r="F39" s="102"/>
      <c r="G39" s="96"/>
      <c r="H39" s="104"/>
    </row>
    <row r="40" spans="1:8">
      <c r="B40" s="101"/>
      <c r="C40" s="95" t="s">
        <v>43</v>
      </c>
      <c r="D40" s="95"/>
      <c r="E40" s="95"/>
      <c r="F40" s="95"/>
      <c r="G40" s="366">
        <v>72.380000000000109</v>
      </c>
      <c r="H40" s="367">
        <v>1.3899999999999999E-2</v>
      </c>
    </row>
    <row r="41" spans="1:8">
      <c r="B41" s="207"/>
      <c r="C41" s="208"/>
      <c r="D41" s="208"/>
      <c r="E41" s="209"/>
      <c r="F41" s="209"/>
      <c r="G41" s="210"/>
      <c r="H41" s="211"/>
    </row>
    <row r="42" spans="1:8" ht="13.5" thickBot="1">
      <c r="A42" s="88" t="s">
        <v>255</v>
      </c>
      <c r="B42" s="362"/>
      <c r="C42" s="212" t="s">
        <v>14</v>
      </c>
      <c r="D42" s="212"/>
      <c r="E42" s="213"/>
      <c r="F42" s="213"/>
      <c r="G42" s="368">
        <v>5215.03</v>
      </c>
      <c r="H42" s="214">
        <v>1</v>
      </c>
    </row>
    <row r="43" spans="1:8" s="106" customFormat="1">
      <c r="B43" s="107"/>
      <c r="C43" s="88"/>
      <c r="D43" s="88"/>
      <c r="E43" s="88"/>
      <c r="F43" s="88"/>
      <c r="G43" s="88"/>
      <c r="H43" s="90"/>
    </row>
    <row r="44" spans="1:8">
      <c r="B44" s="107" t="s">
        <v>15</v>
      </c>
      <c r="C44" s="88"/>
      <c r="H44" s="90"/>
    </row>
    <row r="45" spans="1:8">
      <c r="B45" s="107" t="s">
        <v>16</v>
      </c>
      <c r="C45" s="88" t="s">
        <v>383</v>
      </c>
      <c r="H45" s="90"/>
    </row>
    <row r="46" spans="1:8">
      <c r="B46" s="107" t="s">
        <v>17</v>
      </c>
      <c r="C46" s="88" t="s">
        <v>192</v>
      </c>
      <c r="H46" s="90"/>
    </row>
    <row r="47" spans="1:8">
      <c r="B47" s="107" t="s">
        <v>18</v>
      </c>
      <c r="C47" s="88" t="s">
        <v>19</v>
      </c>
      <c r="G47" s="150"/>
      <c r="H47" s="151"/>
    </row>
    <row r="48" spans="1:8" ht="25.5">
      <c r="B48" s="107"/>
      <c r="C48" s="177" t="s">
        <v>171</v>
      </c>
      <c r="D48" s="273" t="s">
        <v>384</v>
      </c>
      <c r="G48" s="150"/>
      <c r="H48" s="151"/>
    </row>
    <row r="49" spans="1:8">
      <c r="A49" s="88" t="s">
        <v>240</v>
      </c>
      <c r="B49" s="107"/>
      <c r="C49" s="350" t="s">
        <v>44</v>
      </c>
      <c r="D49" s="343">
        <v>12.231</v>
      </c>
      <c r="E49" s="150"/>
      <c r="F49" s="150"/>
      <c r="G49" s="150"/>
      <c r="H49" s="151"/>
    </row>
    <row r="50" spans="1:8">
      <c r="A50" s="88" t="s">
        <v>241</v>
      </c>
      <c r="B50" s="107"/>
      <c r="C50" s="351" t="s">
        <v>225</v>
      </c>
      <c r="D50" s="343">
        <v>10.174200000000001</v>
      </c>
      <c r="E50" s="150"/>
      <c r="F50" s="150"/>
      <c r="G50" s="150"/>
      <c r="H50" s="151"/>
    </row>
    <row r="51" spans="1:8">
      <c r="B51" s="107"/>
      <c r="C51" s="150"/>
      <c r="D51" s="150"/>
      <c r="E51" s="150"/>
      <c r="F51" s="150"/>
      <c r="G51" s="150"/>
      <c r="H51" s="151"/>
    </row>
    <row r="52" spans="1:8">
      <c r="B52" s="107" t="s">
        <v>23</v>
      </c>
      <c r="C52" s="150" t="s">
        <v>397</v>
      </c>
      <c r="D52" s="150"/>
      <c r="E52" s="150"/>
      <c r="F52" s="150"/>
      <c r="G52" s="150"/>
      <c r="H52" s="151"/>
    </row>
    <row r="53" spans="1:8">
      <c r="B53" s="107"/>
      <c r="C53" s="150" t="s">
        <v>226</v>
      </c>
      <c r="D53" s="150"/>
      <c r="E53" s="150"/>
      <c r="F53" s="150"/>
      <c r="G53" s="150"/>
      <c r="H53" s="151"/>
    </row>
    <row r="54" spans="1:8" ht="25.5">
      <c r="B54" s="174"/>
      <c r="C54" s="267" t="s">
        <v>46</v>
      </c>
      <c r="D54" s="376" t="s">
        <v>85</v>
      </c>
      <c r="E54" s="392" t="s">
        <v>136</v>
      </c>
      <c r="F54" s="393"/>
      <c r="G54" s="150"/>
      <c r="H54" s="151"/>
    </row>
    <row r="55" spans="1:8" s="175" customFormat="1" ht="15.75" customHeight="1">
      <c r="B55" s="174"/>
      <c r="C55" s="377"/>
      <c r="D55" s="377"/>
      <c r="E55" s="378" t="s">
        <v>60</v>
      </c>
      <c r="F55" s="378" t="s">
        <v>61</v>
      </c>
      <c r="G55" s="150"/>
      <c r="H55" s="151"/>
    </row>
    <row r="56" spans="1:8">
      <c r="B56" s="107"/>
      <c r="C56" s="356">
        <v>42730</v>
      </c>
      <c r="D56" s="354">
        <v>10.1381</v>
      </c>
      <c r="E56" s="365">
        <v>7.3527140000000005E-2</v>
      </c>
      <c r="F56" s="365">
        <v>6.7567279999999993E-2</v>
      </c>
      <c r="G56" s="150"/>
      <c r="H56" s="151"/>
    </row>
    <row r="57" spans="1:8" ht="28.5" customHeight="1">
      <c r="B57" s="107"/>
      <c r="C57" s="394" t="s">
        <v>95</v>
      </c>
      <c r="D57" s="394"/>
      <c r="E57" s="394"/>
      <c r="F57" s="394"/>
      <c r="G57" s="394"/>
      <c r="H57" s="395"/>
    </row>
    <row r="58" spans="1:8" s="222" customFormat="1" ht="16.5" customHeight="1">
      <c r="B58" s="221" t="s">
        <v>24</v>
      </c>
      <c r="C58" s="278" t="s">
        <v>398</v>
      </c>
      <c r="D58" s="279"/>
      <c r="E58" s="279"/>
      <c r="F58" s="279"/>
      <c r="G58" s="279"/>
      <c r="H58" s="280"/>
    </row>
    <row r="59" spans="1:8">
      <c r="B59" s="107" t="s">
        <v>25</v>
      </c>
      <c r="C59" s="150" t="s">
        <v>386</v>
      </c>
      <c r="D59" s="150"/>
      <c r="E59" s="150"/>
      <c r="F59" s="150"/>
      <c r="G59" s="150"/>
      <c r="H59" s="151"/>
    </row>
    <row r="60" spans="1:8" ht="13.5" customHeight="1">
      <c r="B60" s="107" t="s">
        <v>26</v>
      </c>
      <c r="C60" s="150" t="s">
        <v>387</v>
      </c>
      <c r="D60" s="150"/>
      <c r="E60" s="150"/>
      <c r="F60" s="150"/>
      <c r="G60" s="150"/>
      <c r="H60" s="151"/>
    </row>
    <row r="61" spans="1:8" ht="12.75" customHeight="1">
      <c r="B61" s="107" t="s">
        <v>27</v>
      </c>
      <c r="C61" s="150" t="s">
        <v>190</v>
      </c>
      <c r="D61" s="150"/>
      <c r="E61" s="150"/>
      <c r="F61" s="150"/>
      <c r="G61" s="150"/>
      <c r="H61" s="151"/>
    </row>
    <row r="62" spans="1:8" ht="12.75" customHeight="1">
      <c r="B62" s="107" t="s">
        <v>37</v>
      </c>
      <c r="C62" s="358" t="s">
        <v>368</v>
      </c>
      <c r="D62" s="150"/>
      <c r="E62" s="150"/>
      <c r="F62" s="150"/>
      <c r="G62" s="150"/>
      <c r="H62" s="151"/>
    </row>
    <row r="63" spans="1:8">
      <c r="B63" s="107" t="s">
        <v>53</v>
      </c>
      <c r="C63" s="150" t="s">
        <v>191</v>
      </c>
      <c r="D63" s="150"/>
      <c r="E63" s="150"/>
      <c r="F63" s="150"/>
      <c r="G63" s="150"/>
      <c r="H63" s="151"/>
    </row>
    <row r="64" spans="1:8">
      <c r="B64" s="107" t="s">
        <v>54</v>
      </c>
      <c r="C64" s="150" t="s">
        <v>188</v>
      </c>
      <c r="D64" s="150"/>
      <c r="E64" s="150"/>
      <c r="F64" s="150"/>
      <c r="G64" s="150"/>
      <c r="H64" s="151"/>
    </row>
    <row r="65" spans="2:8">
      <c r="B65" s="107" t="s">
        <v>91</v>
      </c>
      <c r="C65" s="358" t="s">
        <v>401</v>
      </c>
      <c r="D65" s="150"/>
      <c r="E65" s="150"/>
      <c r="F65" s="150"/>
      <c r="G65" s="150"/>
      <c r="H65" s="151"/>
    </row>
    <row r="66" spans="2:8">
      <c r="B66" s="107"/>
      <c r="C66" s="150"/>
      <c r="D66" s="150"/>
      <c r="E66" s="150"/>
      <c r="F66" s="150"/>
      <c r="G66" s="150"/>
      <c r="H66" s="151"/>
    </row>
    <row r="67" spans="2:8">
      <c r="B67" s="107" t="s">
        <v>52</v>
      </c>
      <c r="C67" s="88"/>
      <c r="H67" s="90"/>
    </row>
    <row r="68" spans="2:8" ht="13.5" thickBot="1">
      <c r="B68" s="136" t="s">
        <v>268</v>
      </c>
      <c r="C68" s="92"/>
      <c r="D68" s="92"/>
      <c r="E68" s="92"/>
      <c r="F68" s="92"/>
      <c r="G68" s="92"/>
      <c r="H68" s="93"/>
    </row>
  </sheetData>
  <sortState ref="C19:H21">
    <sortCondition descending="1" ref="H19:H21"/>
  </sortState>
  <mergeCells count="8">
    <mergeCell ref="E54:F54"/>
    <mergeCell ref="C57:H57"/>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topLeftCell="B1" zoomScale="90" zoomScaleNormal="90" workbookViewId="0">
      <selection activeCell="H13" sqref="H13"/>
    </sheetView>
  </sheetViews>
  <sheetFormatPr defaultColWidth="9.140625" defaultRowHeight="12.75"/>
  <cols>
    <col min="1" max="1" width="8.710937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8">
      <c r="B1" s="380" t="s">
        <v>0</v>
      </c>
      <c r="C1" s="381"/>
      <c r="D1" s="381"/>
      <c r="E1" s="381"/>
      <c r="F1" s="382"/>
    </row>
    <row r="2" spans="1:8">
      <c r="B2" s="3"/>
      <c r="C2" s="4"/>
      <c r="D2" s="4"/>
      <c r="E2" s="4"/>
      <c r="F2" s="41"/>
    </row>
    <row r="3" spans="1:8" ht="14.25" customHeight="1">
      <c r="B3" s="383" t="s">
        <v>1</v>
      </c>
      <c r="C3" s="384"/>
      <c r="D3" s="384"/>
      <c r="E3" s="384"/>
      <c r="F3" s="385"/>
    </row>
    <row r="4" spans="1:8" ht="15" customHeight="1">
      <c r="B4" s="383" t="s">
        <v>2</v>
      </c>
      <c r="C4" s="384"/>
      <c r="D4" s="384"/>
      <c r="E4" s="384"/>
      <c r="F4" s="385"/>
    </row>
    <row r="5" spans="1:8" ht="15" customHeight="1">
      <c r="B5" s="386" t="s">
        <v>182</v>
      </c>
      <c r="C5" s="387"/>
      <c r="D5" s="387"/>
      <c r="E5" s="387"/>
      <c r="F5" s="388"/>
    </row>
    <row r="6" spans="1:8" ht="15" customHeight="1">
      <c r="B6" s="386"/>
      <c r="C6" s="387"/>
      <c r="D6" s="387"/>
      <c r="E6" s="387"/>
      <c r="F6" s="388"/>
    </row>
    <row r="7" spans="1:8">
      <c r="B7" s="3"/>
      <c r="C7" s="4"/>
      <c r="D7" s="4"/>
      <c r="E7" s="4"/>
      <c r="F7" s="41"/>
    </row>
    <row r="8" spans="1:8" ht="12.75" customHeight="1">
      <c r="B8" s="383" t="s">
        <v>334</v>
      </c>
      <c r="C8" s="384"/>
      <c r="D8" s="384"/>
      <c r="E8" s="384"/>
      <c r="F8" s="385"/>
    </row>
    <row r="9" spans="1:8">
      <c r="B9" s="3"/>
      <c r="C9" s="42"/>
      <c r="D9" s="42"/>
      <c r="E9" s="4"/>
      <c r="F9" s="41"/>
    </row>
    <row r="10" spans="1:8" ht="14.25" customHeight="1">
      <c r="B10" s="414" t="s">
        <v>402</v>
      </c>
      <c r="C10" s="415"/>
      <c r="D10" s="415"/>
      <c r="E10" s="415"/>
      <c r="F10" s="416"/>
    </row>
    <row r="11" spans="1:8" ht="12" customHeight="1">
      <c r="B11" s="3"/>
      <c r="C11" s="42"/>
      <c r="D11" s="42"/>
      <c r="E11" s="4"/>
      <c r="F11" s="43"/>
    </row>
    <row r="12" spans="1:8" ht="25.5">
      <c r="B12" s="260" t="s">
        <v>30</v>
      </c>
      <c r="C12" s="44" t="s">
        <v>87</v>
      </c>
      <c r="D12" s="44" t="s">
        <v>5</v>
      </c>
      <c r="E12" s="7" t="s">
        <v>147</v>
      </c>
      <c r="F12" s="45" t="s">
        <v>6</v>
      </c>
    </row>
    <row r="13" spans="1:8">
      <c r="B13" s="46"/>
      <c r="C13" s="47"/>
      <c r="D13" s="47"/>
      <c r="E13" s="47"/>
      <c r="F13" s="48"/>
      <c r="H13" s="2" t="s">
        <v>428</v>
      </c>
    </row>
    <row r="14" spans="1:8">
      <c r="B14" s="46"/>
      <c r="C14" s="49" t="s">
        <v>31</v>
      </c>
      <c r="D14" s="49"/>
      <c r="E14" s="49"/>
      <c r="F14" s="50"/>
    </row>
    <row r="15" spans="1:8">
      <c r="A15" s="2" t="s">
        <v>235</v>
      </c>
      <c r="B15" s="230">
        <v>1</v>
      </c>
      <c r="C15" s="10" t="s">
        <v>339</v>
      </c>
      <c r="D15" s="169">
        <v>201</v>
      </c>
      <c r="E15" s="157">
        <v>5677.57</v>
      </c>
      <c r="F15" s="16">
        <v>1.0008999999999999</v>
      </c>
    </row>
    <row r="16" spans="1:8">
      <c r="A16" s="2" t="s">
        <v>236</v>
      </c>
      <c r="B16" s="230">
        <v>2</v>
      </c>
      <c r="C16" s="10" t="s">
        <v>340</v>
      </c>
      <c r="D16" s="169">
        <v>3</v>
      </c>
      <c r="E16" s="157">
        <v>8.51</v>
      </c>
      <c r="F16" s="16">
        <v>1.5E-3</v>
      </c>
    </row>
    <row r="17" spans="1:6">
      <c r="B17" s="230"/>
      <c r="C17" s="10"/>
      <c r="D17" s="169"/>
      <c r="E17" s="157"/>
      <c r="F17" s="16"/>
    </row>
    <row r="18" spans="1:6" ht="12" customHeight="1">
      <c r="B18" s="46"/>
      <c r="C18" s="10"/>
      <c r="D18" s="14"/>
      <c r="E18" s="15"/>
      <c r="F18" s="16"/>
    </row>
    <row r="19" spans="1:6" s="24" customFormat="1">
      <c r="B19" s="52"/>
      <c r="C19" s="21" t="s">
        <v>50</v>
      </c>
      <c r="D19" s="111"/>
      <c r="E19" s="53">
        <v>5686.08</v>
      </c>
      <c r="F19" s="59">
        <v>1.0024</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200" t="s">
        <v>9</v>
      </c>
      <c r="E23" s="200" t="s">
        <v>9</v>
      </c>
      <c r="F23" s="201" t="s">
        <v>9</v>
      </c>
    </row>
    <row r="24" spans="1:6" s="24" customFormat="1">
      <c r="B24" s="52" t="s">
        <v>33</v>
      </c>
      <c r="C24" s="21" t="s">
        <v>11</v>
      </c>
      <c r="D24" s="200" t="s">
        <v>9</v>
      </c>
      <c r="E24" s="200" t="s">
        <v>9</v>
      </c>
      <c r="F24" s="201" t="s">
        <v>9</v>
      </c>
    </row>
    <row r="25" spans="1:6" s="24" customFormat="1">
      <c r="B25" s="52" t="s">
        <v>34</v>
      </c>
      <c r="C25" s="9" t="s">
        <v>13</v>
      </c>
      <c r="D25" s="200" t="s">
        <v>9</v>
      </c>
      <c r="E25" s="200" t="s">
        <v>9</v>
      </c>
      <c r="F25" s="201"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63" t="s">
        <v>358</v>
      </c>
      <c r="B30" s="270" t="s">
        <v>7</v>
      </c>
      <c r="C30" s="10" t="s">
        <v>82</v>
      </c>
      <c r="D30" s="57"/>
      <c r="E30" s="168">
        <v>1.08</v>
      </c>
      <c r="F30" s="59">
        <v>2.0000000000000001E-4</v>
      </c>
    </row>
    <row r="31" spans="1:6" s="24" customFormat="1">
      <c r="B31" s="46"/>
      <c r="C31" s="21"/>
      <c r="D31" s="21"/>
      <c r="E31" s="54"/>
      <c r="F31" s="55"/>
    </row>
    <row r="32" spans="1:6" s="24" customFormat="1">
      <c r="B32" s="46"/>
      <c r="C32" s="9" t="s">
        <v>83</v>
      </c>
      <c r="D32" s="21"/>
      <c r="E32" s="54"/>
      <c r="F32" s="55"/>
    </row>
    <row r="33" spans="1:6">
      <c r="B33" s="46"/>
      <c r="C33" s="14" t="s">
        <v>35</v>
      </c>
      <c r="D33" s="21"/>
      <c r="E33" s="168">
        <v>-14.420000000000073</v>
      </c>
      <c r="F33" s="59">
        <v>-2.5999999999999357E-3</v>
      </c>
    </row>
    <row r="34" spans="1:6">
      <c r="B34" s="46"/>
      <c r="C34" s="21"/>
      <c r="D34" s="21"/>
      <c r="E34" s="15"/>
      <c r="F34" s="51"/>
    </row>
    <row r="35" spans="1:6">
      <c r="A35" s="2" t="s">
        <v>272</v>
      </c>
      <c r="B35" s="46"/>
      <c r="C35" s="119" t="s">
        <v>14</v>
      </c>
      <c r="D35" s="60"/>
      <c r="E35" s="168">
        <v>5672.74</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17" t="s">
        <v>383</v>
      </c>
      <c r="D39" s="417"/>
      <c r="E39" s="417"/>
      <c r="F39" s="418"/>
    </row>
    <row r="40" spans="1:6" ht="14.25" customHeight="1">
      <c r="B40" s="33" t="s">
        <v>17</v>
      </c>
      <c r="C40" s="4" t="s">
        <v>36</v>
      </c>
      <c r="D40" s="4"/>
      <c r="E40" s="62"/>
      <c r="F40" s="41"/>
    </row>
    <row r="41" spans="1:6" ht="25.5">
      <c r="B41" s="33"/>
      <c r="C41" s="340" t="s">
        <v>20</v>
      </c>
      <c r="D41" s="341" t="s">
        <v>384</v>
      </c>
      <c r="E41" s="109"/>
      <c r="F41" s="138"/>
    </row>
    <row r="42" spans="1:6">
      <c r="A42" s="2" t="s">
        <v>234</v>
      </c>
      <c r="B42" s="33"/>
      <c r="C42" s="342" t="s">
        <v>21</v>
      </c>
      <c r="D42" s="343">
        <v>1276.6348</v>
      </c>
      <c r="E42" s="109"/>
      <c r="F42" s="138"/>
    </row>
    <row r="43" spans="1:6" ht="18.75" customHeight="1">
      <c r="B43" s="63" t="s">
        <v>18</v>
      </c>
      <c r="C43" s="109" t="s">
        <v>398</v>
      </c>
      <c r="D43" s="286"/>
      <c r="E43" s="286"/>
      <c r="F43" s="138"/>
    </row>
    <row r="44" spans="1:6" ht="18.75" customHeight="1">
      <c r="B44" s="63" t="s">
        <v>23</v>
      </c>
      <c r="C44" s="411" t="s">
        <v>386</v>
      </c>
      <c r="D44" s="411"/>
      <c r="E44" s="411"/>
      <c r="F44" s="138"/>
    </row>
    <row r="45" spans="1:6" ht="28.5" customHeight="1">
      <c r="B45" s="34" t="s">
        <v>24</v>
      </c>
      <c r="C45" s="412" t="s">
        <v>403</v>
      </c>
      <c r="D45" s="412"/>
      <c r="E45" s="412"/>
      <c r="F45" s="413"/>
    </row>
    <row r="46" spans="1:6" ht="17.25" customHeight="1">
      <c r="B46" s="108" t="s">
        <v>25</v>
      </c>
      <c r="C46" s="109" t="s">
        <v>189</v>
      </c>
      <c r="D46" s="336"/>
      <c r="E46" s="336"/>
      <c r="F46" s="337"/>
    </row>
    <row r="47" spans="1:6" ht="16.5" customHeight="1">
      <c r="B47" s="108" t="s">
        <v>26</v>
      </c>
      <c r="C47" s="1" t="s">
        <v>331</v>
      </c>
      <c r="D47" s="336"/>
      <c r="E47" s="336"/>
      <c r="F47" s="337"/>
    </row>
    <row r="48" spans="1:6" ht="17.25" customHeight="1">
      <c r="B48" s="108" t="s">
        <v>27</v>
      </c>
      <c r="C48" s="109" t="s">
        <v>187</v>
      </c>
      <c r="D48" s="336"/>
      <c r="E48" s="336"/>
      <c r="F48" s="337"/>
    </row>
    <row r="49" spans="2:6" ht="17.25" customHeight="1">
      <c r="B49" s="108" t="s">
        <v>37</v>
      </c>
      <c r="C49" s="109" t="s">
        <v>188</v>
      </c>
      <c r="D49" s="336"/>
      <c r="E49" s="336"/>
      <c r="F49" s="337"/>
    </row>
    <row r="50" spans="2:6" ht="17.25" customHeight="1">
      <c r="B50" s="108" t="s">
        <v>53</v>
      </c>
      <c r="C50" s="1" t="s">
        <v>404</v>
      </c>
      <c r="D50" s="336"/>
      <c r="E50" s="336"/>
      <c r="F50" s="337"/>
    </row>
    <row r="51" spans="2:6" ht="17.25" customHeight="1">
      <c r="B51" s="108"/>
      <c r="C51" s="109"/>
      <c r="D51" s="336"/>
      <c r="E51" s="336"/>
      <c r="F51" s="337"/>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I120"/>
  <sheetViews>
    <sheetView topLeftCell="B1" zoomScale="90" zoomScaleNormal="90" workbookViewId="0">
      <selection activeCell="I12" sqref="I12"/>
    </sheetView>
  </sheetViews>
  <sheetFormatPr defaultColWidth="9.140625" defaultRowHeight="12.75"/>
  <cols>
    <col min="1" max="1" width="17.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9">
      <c r="B1" s="380" t="s">
        <v>0</v>
      </c>
      <c r="C1" s="381"/>
      <c r="D1" s="381"/>
      <c r="E1" s="421"/>
      <c r="F1" s="381"/>
      <c r="G1" s="381"/>
      <c r="H1" s="382"/>
    </row>
    <row r="2" spans="1:9">
      <c r="B2" s="3"/>
      <c r="C2" s="4"/>
      <c r="D2" s="4"/>
      <c r="E2" s="4"/>
      <c r="F2" s="4"/>
      <c r="G2" s="62"/>
      <c r="H2" s="41"/>
    </row>
    <row r="3" spans="1:9">
      <c r="B3" s="383" t="s">
        <v>1</v>
      </c>
      <c r="C3" s="384"/>
      <c r="D3" s="384"/>
      <c r="E3" s="422"/>
      <c r="F3" s="384"/>
      <c r="G3" s="384"/>
      <c r="H3" s="385"/>
    </row>
    <row r="4" spans="1:9">
      <c r="B4" s="383" t="s">
        <v>2</v>
      </c>
      <c r="C4" s="384"/>
      <c r="D4" s="384"/>
      <c r="E4" s="422"/>
      <c r="F4" s="384"/>
      <c r="G4" s="384"/>
      <c r="H4" s="385"/>
    </row>
    <row r="5" spans="1:9" ht="15" customHeight="1">
      <c r="B5" s="386" t="s">
        <v>135</v>
      </c>
      <c r="C5" s="387"/>
      <c r="D5" s="387"/>
      <c r="E5" s="387"/>
      <c r="F5" s="387"/>
      <c r="G5" s="387"/>
      <c r="H5" s="388"/>
    </row>
    <row r="6" spans="1:9" ht="15" customHeight="1">
      <c r="B6" s="386"/>
      <c r="C6" s="387"/>
      <c r="D6" s="387"/>
      <c r="E6" s="387"/>
      <c r="F6" s="387"/>
      <c r="G6" s="387"/>
      <c r="H6" s="388"/>
    </row>
    <row r="7" spans="1:9">
      <c r="B7" s="3"/>
      <c r="C7" s="4"/>
      <c r="D7" s="4"/>
      <c r="E7" s="4"/>
      <c r="F7" s="4"/>
      <c r="G7" s="62"/>
      <c r="H7" s="41"/>
    </row>
    <row r="8" spans="1:9">
      <c r="B8" s="383" t="s">
        <v>93</v>
      </c>
      <c r="C8" s="384"/>
      <c r="D8" s="384"/>
      <c r="E8" s="422"/>
      <c r="F8" s="384"/>
      <c r="G8" s="384"/>
      <c r="H8" s="385"/>
    </row>
    <row r="9" spans="1:9">
      <c r="B9" s="3"/>
      <c r="C9" s="4"/>
      <c r="D9" s="4"/>
      <c r="E9" s="4"/>
      <c r="F9" s="4"/>
      <c r="G9" s="62"/>
      <c r="H9" s="41"/>
    </row>
    <row r="10" spans="1:9">
      <c r="B10" s="383" t="s">
        <v>405</v>
      </c>
      <c r="C10" s="384"/>
      <c r="D10" s="384"/>
      <c r="E10" s="422"/>
      <c r="F10" s="384"/>
      <c r="G10" s="384"/>
      <c r="H10" s="385"/>
    </row>
    <row r="11" spans="1:9" ht="13.5" thickBot="1">
      <c r="B11" s="66"/>
      <c r="C11" s="37"/>
      <c r="D11" s="37"/>
      <c r="E11" s="37"/>
      <c r="F11" s="37"/>
      <c r="G11" s="67"/>
      <c r="H11" s="65"/>
    </row>
    <row r="12" spans="1:9" s="229" customFormat="1" ht="48" customHeight="1">
      <c r="B12" s="373" t="s">
        <v>3</v>
      </c>
      <c r="C12" s="173" t="s">
        <v>4</v>
      </c>
      <c r="D12" s="232" t="s">
        <v>97</v>
      </c>
      <c r="E12" s="173" t="s">
        <v>38</v>
      </c>
      <c r="F12" s="173" t="s">
        <v>5</v>
      </c>
      <c r="G12" s="173" t="s">
        <v>147</v>
      </c>
      <c r="H12" s="233" t="s">
        <v>6</v>
      </c>
      <c r="I12" s="229" t="s">
        <v>428</v>
      </c>
    </row>
    <row r="13" spans="1:9">
      <c r="B13" s="46"/>
      <c r="C13" s="21"/>
      <c r="D13" s="127"/>
      <c r="E13" s="14"/>
      <c r="F13" s="14"/>
      <c r="G13" s="14"/>
      <c r="H13" s="61"/>
    </row>
    <row r="14" spans="1:9">
      <c r="A14" s="2" t="s">
        <v>158</v>
      </c>
      <c r="B14" s="46"/>
      <c r="C14" s="21" t="s">
        <v>58</v>
      </c>
      <c r="D14" s="127"/>
      <c r="E14" s="14"/>
      <c r="F14" s="14"/>
      <c r="G14" s="14"/>
      <c r="H14" s="61"/>
    </row>
    <row r="15" spans="1:9">
      <c r="B15" s="46"/>
      <c r="C15" s="49"/>
      <c r="D15" s="127"/>
      <c r="E15" s="159"/>
      <c r="F15" s="15"/>
      <c r="G15" s="14"/>
      <c r="H15" s="61"/>
    </row>
    <row r="16" spans="1:9">
      <c r="B16" s="230" t="s">
        <v>7</v>
      </c>
      <c r="C16" s="21" t="s">
        <v>8</v>
      </c>
      <c r="D16" s="127"/>
      <c r="E16" s="15"/>
      <c r="F16" s="15"/>
      <c r="G16" s="14"/>
      <c r="H16" s="61"/>
    </row>
    <row r="17" spans="1:8">
      <c r="B17" s="230"/>
      <c r="C17" s="21"/>
      <c r="D17" s="127"/>
      <c r="E17" s="15"/>
      <c r="F17" s="158"/>
      <c r="G17" s="157"/>
      <c r="H17" s="61"/>
    </row>
    <row r="18" spans="1:8">
      <c r="A18" s="2" t="str">
        <f t="shared" ref="A18:A49" si="0">$A$14&amp;D18</f>
        <v>QIFINE040A01026</v>
      </c>
      <c r="B18" s="230">
        <v>1</v>
      </c>
      <c r="C18" s="196" t="s">
        <v>406</v>
      </c>
      <c r="D18" s="127" t="s">
        <v>101</v>
      </c>
      <c r="E18" s="157" t="s">
        <v>64</v>
      </c>
      <c r="F18" s="158">
        <v>2635</v>
      </c>
      <c r="G18" s="157">
        <v>31.78</v>
      </c>
      <c r="H18" s="16">
        <v>8.0299999999999996E-2</v>
      </c>
    </row>
    <row r="19" spans="1:8">
      <c r="A19" s="2" t="str">
        <f t="shared" si="0"/>
        <v>QIFINE154A01025</v>
      </c>
      <c r="B19" s="230">
        <v>2</v>
      </c>
      <c r="C19" s="196" t="s">
        <v>407</v>
      </c>
      <c r="D19" s="127" t="s">
        <v>130</v>
      </c>
      <c r="E19" s="157" t="s">
        <v>68</v>
      </c>
      <c r="F19" s="158">
        <v>11143</v>
      </c>
      <c r="G19" s="157">
        <v>26.93</v>
      </c>
      <c r="H19" s="16">
        <v>6.8000000000000005E-2</v>
      </c>
    </row>
    <row r="20" spans="1:8">
      <c r="A20" s="2" t="str">
        <f t="shared" si="0"/>
        <v>QIFINE009A01021</v>
      </c>
      <c r="B20" s="230">
        <v>3</v>
      </c>
      <c r="C20" s="196" t="s">
        <v>375</v>
      </c>
      <c r="D20" s="127" t="s">
        <v>99</v>
      </c>
      <c r="E20" s="157" t="s">
        <v>63</v>
      </c>
      <c r="F20" s="158">
        <v>2625</v>
      </c>
      <c r="G20" s="157">
        <v>26.53</v>
      </c>
      <c r="H20" s="16">
        <v>6.7000000000000004E-2</v>
      </c>
    </row>
    <row r="21" spans="1:8">
      <c r="A21" s="2" t="str">
        <f t="shared" si="0"/>
        <v>QIFINE001A01036</v>
      </c>
      <c r="B21" s="230">
        <v>4</v>
      </c>
      <c r="C21" s="196" t="s">
        <v>373</v>
      </c>
      <c r="D21" s="127" t="s">
        <v>100</v>
      </c>
      <c r="E21" s="157" t="s">
        <v>65</v>
      </c>
      <c r="F21" s="158">
        <v>2082</v>
      </c>
      <c r="G21" s="157">
        <v>26.29</v>
      </c>
      <c r="H21" s="16">
        <v>6.6400000000000001E-2</v>
      </c>
    </row>
    <row r="22" spans="1:8">
      <c r="A22" s="2" t="str">
        <f t="shared" si="0"/>
        <v>QIFINE002A01018</v>
      </c>
      <c r="B22" s="230">
        <v>5</v>
      </c>
      <c r="C22" s="196" t="s">
        <v>408</v>
      </c>
      <c r="D22" s="127" t="s">
        <v>98</v>
      </c>
      <c r="E22" s="157" t="s">
        <v>74</v>
      </c>
      <c r="F22" s="158">
        <v>2173</v>
      </c>
      <c r="G22" s="157">
        <v>23.52</v>
      </c>
      <c r="H22" s="16">
        <v>5.9400000000000001E-2</v>
      </c>
    </row>
    <row r="23" spans="1:8">
      <c r="A23" s="2" t="str">
        <f t="shared" si="0"/>
        <v>QIFINE090A01021</v>
      </c>
      <c r="B23" s="230">
        <v>6</v>
      </c>
      <c r="C23" s="196" t="s">
        <v>379</v>
      </c>
      <c r="D23" s="127" t="s">
        <v>202</v>
      </c>
      <c r="E23" s="157" t="s">
        <v>64</v>
      </c>
      <c r="F23" s="158">
        <v>7646</v>
      </c>
      <c r="G23" s="157">
        <v>19.52</v>
      </c>
      <c r="H23" s="16">
        <v>4.9299999999999997E-2</v>
      </c>
    </row>
    <row r="24" spans="1:8">
      <c r="A24" s="2" t="str">
        <f t="shared" si="0"/>
        <v>QIFINE467B01029</v>
      </c>
      <c r="B24" s="230">
        <v>7</v>
      </c>
      <c r="C24" s="196" t="s">
        <v>376</v>
      </c>
      <c r="D24" s="127" t="s">
        <v>103</v>
      </c>
      <c r="E24" s="157" t="s">
        <v>63</v>
      </c>
      <c r="F24" s="158">
        <v>699</v>
      </c>
      <c r="G24" s="157">
        <v>16.54</v>
      </c>
      <c r="H24" s="16">
        <v>4.1799999999999997E-2</v>
      </c>
    </row>
    <row r="25" spans="1:8">
      <c r="A25" s="2" t="str">
        <f t="shared" si="0"/>
        <v>QIFINE018A01030</v>
      </c>
      <c r="B25" s="230">
        <v>8</v>
      </c>
      <c r="C25" s="196" t="s">
        <v>409</v>
      </c>
      <c r="D25" s="127" t="s">
        <v>102</v>
      </c>
      <c r="E25" s="157" t="s">
        <v>71</v>
      </c>
      <c r="F25" s="158">
        <v>1081</v>
      </c>
      <c r="G25" s="157">
        <v>14.58</v>
      </c>
      <c r="H25" s="16">
        <v>3.6799999999999999E-2</v>
      </c>
    </row>
    <row r="26" spans="1:8">
      <c r="A26" s="2" t="str">
        <f t="shared" si="0"/>
        <v>QIFINE155A01022</v>
      </c>
      <c r="B26" s="230">
        <v>9</v>
      </c>
      <c r="C26" s="196" t="s">
        <v>377</v>
      </c>
      <c r="D26" s="127" t="s">
        <v>106</v>
      </c>
      <c r="E26" s="157" t="s">
        <v>62</v>
      </c>
      <c r="F26" s="158">
        <v>2551</v>
      </c>
      <c r="G26" s="157">
        <v>12.04</v>
      </c>
      <c r="H26" s="16">
        <v>3.04E-2</v>
      </c>
    </row>
    <row r="27" spans="1:8">
      <c r="A27" s="2" t="str">
        <f t="shared" si="0"/>
        <v>QIFINE237A01028</v>
      </c>
      <c r="B27" s="230">
        <v>10</v>
      </c>
      <c r="C27" s="196" t="s">
        <v>410</v>
      </c>
      <c r="D27" s="127" t="s">
        <v>112</v>
      </c>
      <c r="E27" s="157" t="s">
        <v>64</v>
      </c>
      <c r="F27" s="158">
        <v>1549</v>
      </c>
      <c r="G27" s="157">
        <v>11.15</v>
      </c>
      <c r="H27" s="16">
        <v>2.8199999999999999E-2</v>
      </c>
    </row>
    <row r="28" spans="1:8">
      <c r="A28" s="2" t="str">
        <f t="shared" si="0"/>
        <v>QIFINE062A01020</v>
      </c>
      <c r="B28" s="230">
        <v>11</v>
      </c>
      <c r="C28" s="196" t="s">
        <v>208</v>
      </c>
      <c r="D28" s="127" t="s">
        <v>200</v>
      </c>
      <c r="E28" s="157" t="s">
        <v>64</v>
      </c>
      <c r="F28" s="158">
        <v>4077</v>
      </c>
      <c r="G28" s="157">
        <v>10.199999999999999</v>
      </c>
      <c r="H28" s="16">
        <v>2.58E-2</v>
      </c>
    </row>
    <row r="29" spans="1:8">
      <c r="A29" s="2" t="str">
        <f t="shared" si="0"/>
        <v>QIFINE238A01034</v>
      </c>
      <c r="B29" s="230">
        <v>12</v>
      </c>
      <c r="C29" s="196" t="s">
        <v>307</v>
      </c>
      <c r="D29" s="127" t="s">
        <v>183</v>
      </c>
      <c r="E29" s="157" t="s">
        <v>64</v>
      </c>
      <c r="F29" s="158">
        <v>2230</v>
      </c>
      <c r="G29" s="157">
        <v>10.029999999999999</v>
      </c>
      <c r="H29" s="16">
        <v>2.53E-2</v>
      </c>
    </row>
    <row r="30" spans="1:8">
      <c r="A30" s="2" t="str">
        <f t="shared" si="0"/>
        <v>QIFINE585B01010</v>
      </c>
      <c r="B30" s="230">
        <v>13</v>
      </c>
      <c r="C30" s="196" t="s">
        <v>295</v>
      </c>
      <c r="D30" s="127" t="s">
        <v>119</v>
      </c>
      <c r="E30" s="157" t="s">
        <v>62</v>
      </c>
      <c r="F30" s="158">
        <v>175</v>
      </c>
      <c r="G30" s="157">
        <v>9.31</v>
      </c>
      <c r="H30" s="16">
        <v>2.35E-2</v>
      </c>
    </row>
    <row r="31" spans="1:8">
      <c r="A31" s="2" t="str">
        <f t="shared" si="0"/>
        <v>QIFINE044A01036</v>
      </c>
      <c r="B31" s="230">
        <v>14</v>
      </c>
      <c r="C31" s="196" t="s">
        <v>301</v>
      </c>
      <c r="D31" s="127" t="s">
        <v>110</v>
      </c>
      <c r="E31" s="157" t="s">
        <v>75</v>
      </c>
      <c r="F31" s="158">
        <v>1428</v>
      </c>
      <c r="G31" s="157">
        <v>9</v>
      </c>
      <c r="H31" s="16">
        <v>2.2700000000000001E-2</v>
      </c>
    </row>
    <row r="32" spans="1:8">
      <c r="A32" s="2" t="str">
        <f t="shared" si="0"/>
        <v>QIFINE030A01027</v>
      </c>
      <c r="B32" s="230">
        <v>15</v>
      </c>
      <c r="C32" s="196" t="s">
        <v>289</v>
      </c>
      <c r="D32" s="127" t="s">
        <v>104</v>
      </c>
      <c r="E32" s="157" t="s">
        <v>68</v>
      </c>
      <c r="F32" s="158">
        <v>942</v>
      </c>
      <c r="G32" s="157">
        <v>7.78</v>
      </c>
      <c r="H32" s="16">
        <v>1.9699999999999999E-2</v>
      </c>
    </row>
    <row r="33" spans="1:8">
      <c r="A33" s="2" t="str">
        <f t="shared" si="0"/>
        <v>QIFINE095A01012</v>
      </c>
      <c r="B33" s="230">
        <v>16</v>
      </c>
      <c r="C33" s="196" t="s">
        <v>290</v>
      </c>
      <c r="D33" s="127" t="s">
        <v>168</v>
      </c>
      <c r="E33" s="157" t="s">
        <v>64</v>
      </c>
      <c r="F33" s="158">
        <v>659</v>
      </c>
      <c r="G33" s="157">
        <v>7.3</v>
      </c>
      <c r="H33" s="16">
        <v>1.84E-2</v>
      </c>
    </row>
    <row r="34" spans="1:8">
      <c r="A34" s="2" t="str">
        <f t="shared" si="0"/>
        <v>QIFINE101A01026</v>
      </c>
      <c r="B34" s="230">
        <v>17</v>
      </c>
      <c r="C34" s="196" t="s">
        <v>294</v>
      </c>
      <c r="D34" s="127" t="s">
        <v>107</v>
      </c>
      <c r="E34" s="157" t="s">
        <v>62</v>
      </c>
      <c r="F34" s="158">
        <v>614</v>
      </c>
      <c r="G34" s="157">
        <v>7.27</v>
      </c>
      <c r="H34" s="16">
        <v>1.84E-2</v>
      </c>
    </row>
    <row r="35" spans="1:8">
      <c r="A35" s="2" t="str">
        <f t="shared" si="0"/>
        <v>QIFINE213A01029</v>
      </c>
      <c r="B35" s="230">
        <v>18</v>
      </c>
      <c r="C35" s="196" t="s">
        <v>299</v>
      </c>
      <c r="D35" s="127" t="s">
        <v>105</v>
      </c>
      <c r="E35" s="157" t="s">
        <v>66</v>
      </c>
      <c r="F35" s="158">
        <v>3538</v>
      </c>
      <c r="G35" s="157">
        <v>6.77</v>
      </c>
      <c r="H35" s="16">
        <v>1.7100000000000001E-2</v>
      </c>
    </row>
    <row r="36" spans="1:8">
      <c r="A36" s="2" t="str">
        <f t="shared" si="0"/>
        <v>QIFINE860A01027</v>
      </c>
      <c r="B36" s="230">
        <v>19</v>
      </c>
      <c r="C36" s="196" t="s">
        <v>286</v>
      </c>
      <c r="D36" s="127" t="s">
        <v>126</v>
      </c>
      <c r="E36" s="157" t="s">
        <v>63</v>
      </c>
      <c r="F36" s="158">
        <v>741</v>
      </c>
      <c r="G36" s="157">
        <v>6.14</v>
      </c>
      <c r="H36" s="16">
        <v>1.55E-2</v>
      </c>
    </row>
    <row r="37" spans="1:8">
      <c r="A37" s="2" t="str">
        <f t="shared" si="0"/>
        <v>QIFINE733E01010</v>
      </c>
      <c r="B37" s="230">
        <v>20</v>
      </c>
      <c r="C37" s="196" t="s">
        <v>298</v>
      </c>
      <c r="D37" s="127" t="s">
        <v>114</v>
      </c>
      <c r="E37" s="157" t="s">
        <v>70</v>
      </c>
      <c r="F37" s="158">
        <v>3263</v>
      </c>
      <c r="G37" s="157">
        <v>5.38</v>
      </c>
      <c r="H37" s="16">
        <v>1.3599999999999999E-2</v>
      </c>
    </row>
    <row r="38" spans="1:8" s="24" customFormat="1">
      <c r="A38" s="2" t="str">
        <f t="shared" si="0"/>
        <v>QIFINE397D01024</v>
      </c>
      <c r="B38" s="230">
        <v>21</v>
      </c>
      <c r="C38" s="196" t="s">
        <v>279</v>
      </c>
      <c r="D38" s="127" t="s">
        <v>108</v>
      </c>
      <c r="E38" s="157" t="s">
        <v>73</v>
      </c>
      <c r="F38" s="158">
        <v>1732</v>
      </c>
      <c r="G38" s="157">
        <v>5.29</v>
      </c>
      <c r="H38" s="16">
        <v>1.34E-2</v>
      </c>
    </row>
    <row r="39" spans="1:8" s="24" customFormat="1">
      <c r="A39" s="2" t="str">
        <f t="shared" si="0"/>
        <v>QIFINE752E01010</v>
      </c>
      <c r="B39" s="230">
        <v>22</v>
      </c>
      <c r="C39" s="196" t="s">
        <v>300</v>
      </c>
      <c r="D39" s="127" t="s">
        <v>123</v>
      </c>
      <c r="E39" s="157" t="s">
        <v>70</v>
      </c>
      <c r="F39" s="158">
        <v>2885</v>
      </c>
      <c r="G39" s="157">
        <v>5.29</v>
      </c>
      <c r="H39" s="16">
        <v>1.34E-2</v>
      </c>
    </row>
    <row r="40" spans="1:8">
      <c r="A40" s="2" t="str">
        <f t="shared" si="0"/>
        <v>QIFINE021A01026</v>
      </c>
      <c r="B40" s="230">
        <v>23</v>
      </c>
      <c r="C40" s="196" t="s">
        <v>274</v>
      </c>
      <c r="D40" s="127" t="s">
        <v>170</v>
      </c>
      <c r="E40" s="157" t="s">
        <v>68</v>
      </c>
      <c r="F40" s="158">
        <v>592</v>
      </c>
      <c r="G40" s="157">
        <v>5.28</v>
      </c>
      <c r="H40" s="16">
        <v>1.3299999999999999E-2</v>
      </c>
    </row>
    <row r="41" spans="1:8">
      <c r="A41" s="2" t="str">
        <f t="shared" si="0"/>
        <v>QIFINE089A01023</v>
      </c>
      <c r="B41" s="230">
        <v>24</v>
      </c>
      <c r="C41" s="196" t="s">
        <v>282</v>
      </c>
      <c r="D41" s="127" t="s">
        <v>115</v>
      </c>
      <c r="E41" s="157" t="s">
        <v>75</v>
      </c>
      <c r="F41" s="158">
        <v>165</v>
      </c>
      <c r="G41" s="157">
        <v>5.05</v>
      </c>
      <c r="H41" s="16">
        <v>1.2800000000000001E-2</v>
      </c>
    </row>
    <row r="42" spans="1:8">
      <c r="A42" s="2" t="str">
        <f t="shared" si="0"/>
        <v>QIFINE158A01026</v>
      </c>
      <c r="B42" s="230">
        <v>25</v>
      </c>
      <c r="C42" s="196" t="s">
        <v>287</v>
      </c>
      <c r="D42" s="127" t="s">
        <v>120</v>
      </c>
      <c r="E42" s="157" t="s">
        <v>62</v>
      </c>
      <c r="F42" s="158">
        <v>166</v>
      </c>
      <c r="G42" s="157">
        <v>5.05</v>
      </c>
      <c r="H42" s="16">
        <v>1.2800000000000001E-2</v>
      </c>
    </row>
    <row r="43" spans="1:8">
      <c r="A43" s="2" t="str">
        <f t="shared" si="0"/>
        <v>QIFINE528G01019</v>
      </c>
      <c r="B43" s="230">
        <v>26</v>
      </c>
      <c r="C43" s="196" t="s">
        <v>309</v>
      </c>
      <c r="D43" s="127" t="s">
        <v>214</v>
      </c>
      <c r="E43" s="157" t="s">
        <v>64</v>
      </c>
      <c r="F43" s="158">
        <v>433</v>
      </c>
      <c r="G43" s="157">
        <v>5.01</v>
      </c>
      <c r="H43" s="16">
        <v>1.2699999999999999E-2</v>
      </c>
    </row>
    <row r="44" spans="1:8">
      <c r="A44" s="2" t="str">
        <f t="shared" si="0"/>
        <v>QIFINE522F01014</v>
      </c>
      <c r="B44" s="230">
        <v>27</v>
      </c>
      <c r="C44" s="196" t="s">
        <v>281</v>
      </c>
      <c r="D44" s="127" t="s">
        <v>113</v>
      </c>
      <c r="E44" s="157" t="s">
        <v>78</v>
      </c>
      <c r="F44" s="158">
        <v>1659</v>
      </c>
      <c r="G44" s="157">
        <v>4.9800000000000004</v>
      </c>
      <c r="H44" s="16">
        <v>1.26E-2</v>
      </c>
    </row>
    <row r="45" spans="1:8">
      <c r="A45" s="2" t="str">
        <f t="shared" si="0"/>
        <v>QIFINE917I01010</v>
      </c>
      <c r="B45" s="230">
        <v>28</v>
      </c>
      <c r="C45" s="196" t="s">
        <v>275</v>
      </c>
      <c r="D45" s="127" t="s">
        <v>111</v>
      </c>
      <c r="E45" s="157" t="s">
        <v>62</v>
      </c>
      <c r="F45" s="158">
        <v>179</v>
      </c>
      <c r="G45" s="157">
        <v>4.71</v>
      </c>
      <c r="H45" s="16">
        <v>1.1900000000000001E-2</v>
      </c>
    </row>
    <row r="46" spans="1:8">
      <c r="A46" s="2" t="str">
        <f t="shared" si="0"/>
        <v>QIFINE326A01037</v>
      </c>
      <c r="B46" s="230">
        <v>29</v>
      </c>
      <c r="C46" s="196" t="s">
        <v>293</v>
      </c>
      <c r="D46" s="127" t="s">
        <v>127</v>
      </c>
      <c r="E46" s="157" t="s">
        <v>75</v>
      </c>
      <c r="F46" s="158">
        <v>314</v>
      </c>
      <c r="G46" s="157">
        <v>4.67</v>
      </c>
      <c r="H46" s="16">
        <v>1.18E-2</v>
      </c>
    </row>
    <row r="47" spans="1:8">
      <c r="A47" s="2" t="str">
        <f t="shared" si="0"/>
        <v>QIFINE481G01011</v>
      </c>
      <c r="B47" s="230">
        <v>30</v>
      </c>
      <c r="C47" s="196" t="s">
        <v>306</v>
      </c>
      <c r="D47" s="127" t="s">
        <v>118</v>
      </c>
      <c r="E47" s="157" t="s">
        <v>69</v>
      </c>
      <c r="F47" s="158">
        <v>137</v>
      </c>
      <c r="G47" s="157">
        <v>4.45</v>
      </c>
      <c r="H47" s="16">
        <v>1.12E-2</v>
      </c>
    </row>
    <row r="48" spans="1:8">
      <c r="A48" s="2" t="str">
        <f t="shared" si="0"/>
        <v>QIFINE029A01011</v>
      </c>
      <c r="B48" s="230">
        <v>31</v>
      </c>
      <c r="C48" s="196" t="s">
        <v>277</v>
      </c>
      <c r="D48" s="127" t="s">
        <v>129</v>
      </c>
      <c r="E48" s="157" t="s">
        <v>74</v>
      </c>
      <c r="F48" s="158">
        <v>684</v>
      </c>
      <c r="G48" s="157">
        <v>4.3499999999999996</v>
      </c>
      <c r="H48" s="16">
        <v>1.0999999999999999E-2</v>
      </c>
    </row>
    <row r="49" spans="1:8">
      <c r="A49" s="2" t="str">
        <f t="shared" si="0"/>
        <v>QIFINE075A01022</v>
      </c>
      <c r="B49" s="230">
        <v>32</v>
      </c>
      <c r="C49" s="196" t="s">
        <v>308</v>
      </c>
      <c r="D49" s="127" t="s">
        <v>173</v>
      </c>
      <c r="E49" s="157" t="s">
        <v>63</v>
      </c>
      <c r="F49" s="158">
        <v>843</v>
      </c>
      <c r="G49" s="157">
        <v>4</v>
      </c>
      <c r="H49" s="16">
        <v>1.01E-2</v>
      </c>
    </row>
    <row r="50" spans="1:8">
      <c r="A50" s="2" t="str">
        <f t="shared" ref="A50:A68" si="1">$A$14&amp;D50</f>
        <v>QIFINE669C01036</v>
      </c>
      <c r="B50" s="230">
        <v>33</v>
      </c>
      <c r="C50" s="196" t="s">
        <v>303</v>
      </c>
      <c r="D50" s="127" t="s">
        <v>213</v>
      </c>
      <c r="E50" s="157" t="s">
        <v>63</v>
      </c>
      <c r="F50" s="158">
        <v>816</v>
      </c>
      <c r="G50" s="157">
        <v>3.99</v>
      </c>
      <c r="H50" s="16">
        <v>1.01E-2</v>
      </c>
    </row>
    <row r="51" spans="1:8">
      <c r="A51" s="2" t="str">
        <f t="shared" si="1"/>
        <v>QIFINE066A01013</v>
      </c>
      <c r="B51" s="230">
        <v>34</v>
      </c>
      <c r="C51" s="196" t="s">
        <v>324</v>
      </c>
      <c r="D51" s="127" t="s">
        <v>323</v>
      </c>
      <c r="E51" s="157" t="s">
        <v>62</v>
      </c>
      <c r="F51" s="158">
        <v>18</v>
      </c>
      <c r="G51" s="157">
        <v>3.92</v>
      </c>
      <c r="H51" s="16">
        <v>9.9000000000000008E-3</v>
      </c>
    </row>
    <row r="52" spans="1:8">
      <c r="A52" s="2" t="str">
        <f t="shared" si="1"/>
        <v>QIFINE059A01026</v>
      </c>
      <c r="B52" s="230">
        <v>35</v>
      </c>
      <c r="C52" s="196" t="s">
        <v>280</v>
      </c>
      <c r="D52" s="127" t="s">
        <v>117</v>
      </c>
      <c r="E52" s="157" t="s">
        <v>75</v>
      </c>
      <c r="F52" s="158">
        <v>666</v>
      </c>
      <c r="G52" s="157">
        <v>3.79</v>
      </c>
      <c r="H52" s="16">
        <v>9.5999999999999992E-3</v>
      </c>
    </row>
    <row r="53" spans="1:8">
      <c r="A53" s="2" t="str">
        <f t="shared" si="1"/>
        <v>QIFINE047A01021</v>
      </c>
      <c r="B53" s="230">
        <v>36</v>
      </c>
      <c r="C53" s="196" t="s">
        <v>284</v>
      </c>
      <c r="D53" s="127" t="s">
        <v>338</v>
      </c>
      <c r="E53" s="157" t="s">
        <v>69</v>
      </c>
      <c r="F53" s="158">
        <v>423</v>
      </c>
      <c r="G53" s="157">
        <v>3.65</v>
      </c>
      <c r="H53" s="16">
        <v>9.1999999999999998E-3</v>
      </c>
    </row>
    <row r="54" spans="1:8">
      <c r="A54" s="2" t="str">
        <f t="shared" si="1"/>
        <v>QIFINE081A01012</v>
      </c>
      <c r="B54" s="230">
        <v>37</v>
      </c>
      <c r="C54" s="196" t="s">
        <v>304</v>
      </c>
      <c r="D54" s="127" t="s">
        <v>109</v>
      </c>
      <c r="E54" s="157" t="s">
        <v>72</v>
      </c>
      <c r="F54" s="158">
        <v>880</v>
      </c>
      <c r="G54" s="157">
        <v>3.44</v>
      </c>
      <c r="H54" s="16">
        <v>8.6999999999999994E-3</v>
      </c>
    </row>
    <row r="55" spans="1:8">
      <c r="A55" s="2" t="str">
        <f t="shared" si="1"/>
        <v>QIFINE256A01028</v>
      </c>
      <c r="B55" s="230">
        <v>38</v>
      </c>
      <c r="C55" s="196" t="s">
        <v>310</v>
      </c>
      <c r="D55" s="127" t="s">
        <v>195</v>
      </c>
      <c r="E55" s="157" t="s">
        <v>196</v>
      </c>
      <c r="F55" s="158">
        <v>719</v>
      </c>
      <c r="G55" s="157">
        <v>3.26</v>
      </c>
      <c r="H55" s="16">
        <v>8.2000000000000007E-3</v>
      </c>
    </row>
    <row r="56" spans="1:8">
      <c r="A56" s="2" t="str">
        <f t="shared" si="1"/>
        <v>QIFINE742F01042</v>
      </c>
      <c r="B56" s="230">
        <v>39</v>
      </c>
      <c r="C56" s="196" t="s">
        <v>297</v>
      </c>
      <c r="D56" s="127" t="s">
        <v>261</v>
      </c>
      <c r="E56" s="157" t="s">
        <v>262</v>
      </c>
      <c r="F56" s="158">
        <v>1116</v>
      </c>
      <c r="G56" s="157">
        <v>3</v>
      </c>
      <c r="H56" s="16">
        <v>7.6E-3</v>
      </c>
    </row>
    <row r="57" spans="1:8">
      <c r="A57" s="2" t="str">
        <f t="shared" si="1"/>
        <v>QIFINE129A01019</v>
      </c>
      <c r="B57" s="230">
        <v>40</v>
      </c>
      <c r="C57" s="196" t="s">
        <v>283</v>
      </c>
      <c r="D57" s="127" t="s">
        <v>122</v>
      </c>
      <c r="E57" s="157" t="s">
        <v>76</v>
      </c>
      <c r="F57" s="158">
        <v>616</v>
      </c>
      <c r="G57" s="157">
        <v>2.71</v>
      </c>
      <c r="H57" s="16">
        <v>6.7999999999999996E-3</v>
      </c>
    </row>
    <row r="58" spans="1:8">
      <c r="A58" s="2" t="str">
        <f t="shared" si="1"/>
        <v>QIFINE038A01020</v>
      </c>
      <c r="B58" s="230">
        <v>41</v>
      </c>
      <c r="C58" s="196" t="s">
        <v>288</v>
      </c>
      <c r="D58" s="127" t="s">
        <v>124</v>
      </c>
      <c r="E58" s="157" t="s">
        <v>77</v>
      </c>
      <c r="F58" s="158">
        <v>1681</v>
      </c>
      <c r="G58" s="157">
        <v>2.61</v>
      </c>
      <c r="H58" s="16">
        <v>6.6E-3</v>
      </c>
    </row>
    <row r="59" spans="1:8">
      <c r="A59" s="2" t="str">
        <f t="shared" si="1"/>
        <v>QIFINE323A01026</v>
      </c>
      <c r="B59" s="230">
        <v>42</v>
      </c>
      <c r="C59" s="196" t="s">
        <v>296</v>
      </c>
      <c r="D59" s="127" t="s">
        <v>221</v>
      </c>
      <c r="E59" s="157" t="s">
        <v>179</v>
      </c>
      <c r="F59" s="158">
        <v>12</v>
      </c>
      <c r="G59" s="157">
        <v>2.5299999999999998</v>
      </c>
      <c r="H59" s="16">
        <v>6.4000000000000003E-3</v>
      </c>
    </row>
    <row r="60" spans="1:8">
      <c r="A60" s="2" t="str">
        <f t="shared" si="1"/>
        <v>QIFINE121J01017</v>
      </c>
      <c r="B60" s="230">
        <v>43</v>
      </c>
      <c r="C60" s="196" t="s">
        <v>321</v>
      </c>
      <c r="D60" s="127" t="s">
        <v>320</v>
      </c>
      <c r="E60" s="157" t="s">
        <v>322</v>
      </c>
      <c r="F60" s="158">
        <v>695</v>
      </c>
      <c r="G60" s="157">
        <v>2.39</v>
      </c>
      <c r="H60" s="16">
        <v>6.0000000000000001E-3</v>
      </c>
    </row>
    <row r="61" spans="1:8">
      <c r="A61" s="2" t="str">
        <f t="shared" si="1"/>
        <v>QIFINE406A01037</v>
      </c>
      <c r="B61" s="230">
        <v>44</v>
      </c>
      <c r="C61" s="196" t="s">
        <v>319</v>
      </c>
      <c r="D61" s="127" t="s">
        <v>318</v>
      </c>
      <c r="E61" s="157" t="s">
        <v>75</v>
      </c>
      <c r="F61" s="158">
        <v>352</v>
      </c>
      <c r="G61" s="157">
        <v>2.36</v>
      </c>
      <c r="H61" s="16">
        <v>6.0000000000000001E-3</v>
      </c>
    </row>
    <row r="62" spans="1:8">
      <c r="A62" s="2" t="str">
        <f t="shared" si="1"/>
        <v>QIFINE079A01024</v>
      </c>
      <c r="B62" s="230">
        <v>45</v>
      </c>
      <c r="C62" s="196" t="s">
        <v>285</v>
      </c>
      <c r="D62" s="127" t="s">
        <v>125</v>
      </c>
      <c r="E62" s="157" t="s">
        <v>69</v>
      </c>
      <c r="F62" s="158">
        <v>1019</v>
      </c>
      <c r="G62" s="157">
        <v>2.1</v>
      </c>
      <c r="H62" s="16">
        <v>5.3E-3</v>
      </c>
    </row>
    <row r="63" spans="1:8">
      <c r="A63" s="2" t="str">
        <f t="shared" si="1"/>
        <v>QIFIN9155A01020</v>
      </c>
      <c r="B63" s="230">
        <v>46</v>
      </c>
      <c r="C63" s="196" t="s">
        <v>302</v>
      </c>
      <c r="D63" s="127" t="s">
        <v>325</v>
      </c>
      <c r="E63" s="157" t="s">
        <v>62</v>
      </c>
      <c r="F63" s="158">
        <v>657</v>
      </c>
      <c r="G63" s="157">
        <v>1.97</v>
      </c>
      <c r="H63" s="16">
        <v>5.0000000000000001E-3</v>
      </c>
    </row>
    <row r="64" spans="1:8">
      <c r="A64" s="2" t="str">
        <f t="shared" si="1"/>
        <v>QIFINE028A01039</v>
      </c>
      <c r="B64" s="230">
        <v>47</v>
      </c>
      <c r="C64" s="196" t="s">
        <v>194</v>
      </c>
      <c r="D64" s="127" t="s">
        <v>207</v>
      </c>
      <c r="E64" s="157" t="s">
        <v>64</v>
      </c>
      <c r="F64" s="158">
        <v>1240</v>
      </c>
      <c r="G64" s="157">
        <v>1.9</v>
      </c>
      <c r="H64" s="16">
        <v>4.7999999999999996E-3</v>
      </c>
    </row>
    <row r="65" spans="1:8">
      <c r="A65" s="2" t="str">
        <f t="shared" si="1"/>
        <v>QIFINE245A01021</v>
      </c>
      <c r="B65" s="230">
        <v>48</v>
      </c>
      <c r="C65" s="196" t="s">
        <v>305</v>
      </c>
      <c r="D65" s="127" t="s">
        <v>121</v>
      </c>
      <c r="E65" s="157" t="s">
        <v>70</v>
      </c>
      <c r="F65" s="158">
        <v>2381</v>
      </c>
      <c r="G65" s="157">
        <v>1.81</v>
      </c>
      <c r="H65" s="16">
        <v>4.5999999999999999E-3</v>
      </c>
    </row>
    <row r="66" spans="1:8">
      <c r="A66" s="2" t="str">
        <f t="shared" si="1"/>
        <v>QIFINE012A01025</v>
      </c>
      <c r="B66" s="230">
        <v>49</v>
      </c>
      <c r="C66" s="196" t="s">
        <v>273</v>
      </c>
      <c r="D66" s="127" t="s">
        <v>128</v>
      </c>
      <c r="E66" s="157" t="s">
        <v>69</v>
      </c>
      <c r="F66" s="158">
        <v>123</v>
      </c>
      <c r="G66" s="157">
        <v>1.64</v>
      </c>
      <c r="H66" s="16">
        <v>4.1000000000000003E-3</v>
      </c>
    </row>
    <row r="67" spans="1:8">
      <c r="A67" s="2" t="str">
        <f t="shared" si="1"/>
        <v>QIFINE257A01026</v>
      </c>
      <c r="B67" s="230">
        <v>50</v>
      </c>
      <c r="C67" s="196" t="s">
        <v>276</v>
      </c>
      <c r="D67" s="127" t="s">
        <v>116</v>
      </c>
      <c r="E67" s="157" t="s">
        <v>67</v>
      </c>
      <c r="F67" s="158">
        <v>1189</v>
      </c>
      <c r="G67" s="157">
        <v>1.44</v>
      </c>
      <c r="H67" s="16">
        <v>3.5999999999999999E-3</v>
      </c>
    </row>
    <row r="68" spans="1:8">
      <c r="A68" s="2" t="str">
        <f t="shared" si="1"/>
        <v>QIFINE669E01016</v>
      </c>
      <c r="B68" s="230">
        <v>51</v>
      </c>
      <c r="C68" s="196" t="s">
        <v>278</v>
      </c>
      <c r="D68" s="127" t="s">
        <v>212</v>
      </c>
      <c r="E68" s="157" t="s">
        <v>73</v>
      </c>
      <c r="F68" s="158">
        <v>1628</v>
      </c>
      <c r="G68" s="157">
        <v>1.21</v>
      </c>
      <c r="H68" s="16">
        <v>3.0999999999999999E-3</v>
      </c>
    </row>
    <row r="69" spans="1:8">
      <c r="B69" s="230"/>
      <c r="C69" s="196"/>
      <c r="D69" s="127"/>
      <c r="E69" s="157"/>
      <c r="F69" s="158"/>
      <c r="G69" s="157"/>
      <c r="H69" s="16"/>
    </row>
    <row r="70" spans="1:8">
      <c r="B70" s="230"/>
      <c r="C70" s="14"/>
      <c r="D70" s="14"/>
      <c r="E70" s="15"/>
      <c r="F70" s="15"/>
      <c r="G70" s="15"/>
      <c r="H70" s="16"/>
    </row>
    <row r="71" spans="1:8">
      <c r="B71" s="230" t="s">
        <v>10</v>
      </c>
      <c r="C71" s="21" t="s">
        <v>39</v>
      </c>
      <c r="D71" s="21"/>
      <c r="E71" s="110"/>
      <c r="F71" s="68" t="s">
        <v>9</v>
      </c>
      <c r="G71" s="68" t="s">
        <v>9</v>
      </c>
      <c r="H71" s="197" t="s">
        <v>9</v>
      </c>
    </row>
    <row r="72" spans="1:8">
      <c r="B72" s="230"/>
      <c r="C72" s="14"/>
      <c r="D72" s="14"/>
      <c r="E72" s="15"/>
      <c r="F72" s="15"/>
      <c r="G72" s="15"/>
      <c r="H72" s="61"/>
    </row>
    <row r="73" spans="1:8" s="24" customFormat="1">
      <c r="B73" s="246"/>
      <c r="C73" s="21" t="s">
        <v>51</v>
      </c>
      <c r="D73" s="21"/>
      <c r="E73" s="15"/>
      <c r="F73" s="54"/>
      <c r="G73" s="54">
        <v>395.90999999999997</v>
      </c>
      <c r="H73" s="59">
        <v>1.0002000000000004</v>
      </c>
    </row>
    <row r="74" spans="1:8" s="24" customFormat="1">
      <c r="B74" s="246"/>
      <c r="C74" s="9"/>
      <c r="D74" s="9"/>
      <c r="E74" s="15"/>
      <c r="F74" s="54"/>
      <c r="G74" s="54"/>
      <c r="H74" s="59"/>
    </row>
    <row r="75" spans="1:8" s="24" customFormat="1">
      <c r="B75" s="246"/>
      <c r="C75" s="21" t="s">
        <v>56</v>
      </c>
      <c r="D75" s="21"/>
      <c r="E75" s="15"/>
      <c r="F75" s="54"/>
      <c r="G75" s="54"/>
      <c r="H75" s="59"/>
    </row>
    <row r="76" spans="1:8" s="24" customFormat="1">
      <c r="B76" s="246"/>
      <c r="C76" s="9"/>
      <c r="D76" s="9"/>
      <c r="E76" s="15"/>
      <c r="F76" s="15"/>
      <c r="G76" s="15"/>
      <c r="H76" s="16"/>
    </row>
    <row r="77" spans="1:8" s="24" customFormat="1">
      <c r="B77" s="245" t="s">
        <v>7</v>
      </c>
      <c r="C77" s="21" t="s">
        <v>8</v>
      </c>
      <c r="D77" s="21"/>
      <c r="E77" s="15"/>
      <c r="F77" s="202" t="s">
        <v>9</v>
      </c>
      <c r="G77" s="202" t="s">
        <v>9</v>
      </c>
      <c r="H77" s="203" t="s">
        <v>9</v>
      </c>
    </row>
    <row r="78" spans="1:8" s="24" customFormat="1">
      <c r="B78" s="245" t="s">
        <v>10</v>
      </c>
      <c r="C78" s="9" t="s">
        <v>11</v>
      </c>
      <c r="D78" s="9"/>
      <c r="E78" s="15"/>
      <c r="F78" s="202" t="s">
        <v>9</v>
      </c>
      <c r="G78" s="202" t="s">
        <v>9</v>
      </c>
      <c r="H78" s="203" t="s">
        <v>9</v>
      </c>
    </row>
    <row r="79" spans="1:8" s="24" customFormat="1">
      <c r="B79" s="245" t="s">
        <v>12</v>
      </c>
      <c r="C79" s="9" t="s">
        <v>13</v>
      </c>
      <c r="D79" s="9"/>
      <c r="E79" s="15"/>
      <c r="F79" s="202" t="s">
        <v>9</v>
      </c>
      <c r="G79" s="202" t="s">
        <v>9</v>
      </c>
      <c r="H79" s="203" t="s">
        <v>9</v>
      </c>
    </row>
    <row r="80" spans="1:8" s="24" customFormat="1">
      <c r="B80" s="245"/>
      <c r="C80" s="9" t="s">
        <v>86</v>
      </c>
      <c r="D80" s="9"/>
      <c r="E80" s="15"/>
      <c r="F80" s="68"/>
      <c r="G80" s="68" t="s">
        <v>9</v>
      </c>
      <c r="H80" s="69" t="s">
        <v>9</v>
      </c>
    </row>
    <row r="81" spans="1:8" s="24" customFormat="1">
      <c r="B81" s="245"/>
      <c r="C81" s="9"/>
      <c r="D81" s="9"/>
      <c r="E81" s="15"/>
      <c r="F81" s="68"/>
      <c r="G81" s="68"/>
      <c r="H81" s="69"/>
    </row>
    <row r="82" spans="1:8" s="24" customFormat="1">
      <c r="B82" s="245"/>
      <c r="C82" s="9" t="s">
        <v>57</v>
      </c>
      <c r="D82" s="9"/>
      <c r="E82" s="15"/>
      <c r="F82" s="68"/>
      <c r="G82" s="68" t="s">
        <v>9</v>
      </c>
      <c r="H82" s="69" t="s">
        <v>9</v>
      </c>
    </row>
    <row r="83" spans="1:8" s="24" customFormat="1">
      <c r="B83" s="245"/>
      <c r="C83" s="9"/>
      <c r="D83" s="9"/>
      <c r="E83" s="15"/>
      <c r="F83" s="68"/>
      <c r="G83" s="68"/>
      <c r="H83" s="69"/>
    </row>
    <row r="84" spans="1:8" s="24" customFormat="1">
      <c r="A84" s="24" t="s">
        <v>359</v>
      </c>
      <c r="B84" s="245"/>
      <c r="C84" s="10" t="s">
        <v>82</v>
      </c>
      <c r="D84" s="9"/>
      <c r="E84" s="15"/>
      <c r="F84" s="68"/>
      <c r="G84" s="68" t="s">
        <v>9</v>
      </c>
      <c r="H84" s="69" t="s">
        <v>9</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332</v>
      </c>
      <c r="D87" s="10"/>
      <c r="E87" s="15"/>
      <c r="F87" s="15"/>
      <c r="G87" s="15">
        <v>-9.9999999999909051E-3</v>
      </c>
      <c r="H87" s="16">
        <v>-2.0000000000042206E-4</v>
      </c>
    </row>
    <row r="88" spans="1:8">
      <c r="B88" s="46"/>
      <c r="C88" s="21"/>
      <c r="D88" s="21"/>
      <c r="E88" s="15"/>
      <c r="F88" s="15"/>
      <c r="G88" s="21"/>
      <c r="H88" s="70"/>
    </row>
    <row r="89" spans="1:8">
      <c r="A89" s="24" t="s">
        <v>238</v>
      </c>
      <c r="B89" s="46"/>
      <c r="C89" s="21" t="s">
        <v>14</v>
      </c>
      <c r="D89" s="21"/>
      <c r="E89" s="15"/>
      <c r="F89" s="54"/>
      <c r="G89" s="168">
        <v>395.9</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383</v>
      </c>
      <c r="D93" s="62"/>
      <c r="E93" s="62"/>
      <c r="F93" s="62"/>
      <c r="G93" s="85"/>
      <c r="H93" s="77"/>
    </row>
    <row r="94" spans="1:8">
      <c r="B94" s="33" t="s">
        <v>17</v>
      </c>
      <c r="C94" s="4" t="s">
        <v>185</v>
      </c>
      <c r="D94" s="62"/>
      <c r="E94" s="62"/>
      <c r="F94" s="62"/>
      <c r="G94" s="85"/>
      <c r="H94" s="77"/>
    </row>
    <row r="95" spans="1:8">
      <c r="B95" s="33" t="s">
        <v>18</v>
      </c>
      <c r="C95" s="4" t="s">
        <v>19</v>
      </c>
      <c r="D95" s="62"/>
      <c r="E95" s="275"/>
      <c r="F95" s="275"/>
      <c r="G95" s="140"/>
      <c r="H95" s="141"/>
    </row>
    <row r="96" spans="1:8" ht="25.5">
      <c r="B96" s="33"/>
      <c r="C96" s="344" t="s">
        <v>20</v>
      </c>
      <c r="D96" s="341" t="s">
        <v>384</v>
      </c>
      <c r="E96" s="275"/>
      <c r="F96" s="140"/>
      <c r="G96" s="140"/>
      <c r="H96" s="138"/>
    </row>
    <row r="97" spans="1:8">
      <c r="A97" s="2" t="s">
        <v>233</v>
      </c>
      <c r="B97" s="33"/>
      <c r="C97" s="345" t="s">
        <v>21</v>
      </c>
      <c r="D97" s="343">
        <v>876.94349999999997</v>
      </c>
      <c r="E97" s="275"/>
      <c r="F97" s="140"/>
      <c r="G97" s="140"/>
      <c r="H97" s="138"/>
    </row>
    <row r="98" spans="1:8">
      <c r="B98" s="34" t="s">
        <v>23</v>
      </c>
      <c r="C98" s="109" t="s">
        <v>411</v>
      </c>
      <c r="D98" s="281"/>
      <c r="E98" s="281"/>
      <c r="F98" s="275"/>
      <c r="G98" s="140"/>
      <c r="H98" s="141"/>
    </row>
    <row r="99" spans="1:8" ht="15" customHeight="1">
      <c r="B99" s="33" t="s">
        <v>24</v>
      </c>
      <c r="C99" s="109" t="s">
        <v>386</v>
      </c>
      <c r="D99" s="275"/>
      <c r="E99" s="275"/>
      <c r="F99" s="275"/>
      <c r="G99" s="275"/>
      <c r="H99" s="141"/>
    </row>
    <row r="100" spans="1:8" ht="15" customHeight="1">
      <c r="B100" s="33" t="s">
        <v>25</v>
      </c>
      <c r="C100" s="419" t="s">
        <v>387</v>
      </c>
      <c r="D100" s="419"/>
      <c r="E100" s="419"/>
      <c r="F100" s="419"/>
      <c r="G100" s="419"/>
      <c r="H100" s="420"/>
    </row>
    <row r="101" spans="1:8" ht="15" customHeight="1">
      <c r="B101" s="33" t="s">
        <v>26</v>
      </c>
      <c r="C101" s="109" t="s">
        <v>186</v>
      </c>
      <c r="D101" s="282"/>
      <c r="E101" s="282"/>
      <c r="F101" s="282"/>
      <c r="G101" s="282"/>
      <c r="H101" s="141"/>
    </row>
    <row r="102" spans="1:8" ht="15" customHeight="1">
      <c r="B102" s="33" t="s">
        <v>27</v>
      </c>
      <c r="C102" s="1" t="s">
        <v>366</v>
      </c>
      <c r="D102" s="282"/>
      <c r="E102" s="282"/>
      <c r="F102" s="282"/>
      <c r="G102" s="282"/>
      <c r="H102" s="141"/>
    </row>
    <row r="103" spans="1:8" ht="15" customHeight="1">
      <c r="B103" s="33" t="s">
        <v>37</v>
      </c>
      <c r="C103" s="109" t="s">
        <v>187</v>
      </c>
      <c r="D103" s="282"/>
      <c r="E103" s="282"/>
      <c r="F103" s="282"/>
      <c r="G103" s="282"/>
      <c r="H103" s="141"/>
    </row>
    <row r="104" spans="1:8" ht="15" customHeight="1">
      <c r="B104" s="33" t="s">
        <v>53</v>
      </c>
      <c r="C104" s="109" t="s">
        <v>188</v>
      </c>
      <c r="D104" s="282"/>
      <c r="E104" s="282"/>
      <c r="F104" s="282"/>
      <c r="G104" s="282"/>
      <c r="H104" s="141"/>
    </row>
    <row r="105" spans="1:8" ht="15" customHeight="1">
      <c r="B105" s="33" t="s">
        <v>54</v>
      </c>
      <c r="C105" s="1" t="s">
        <v>412</v>
      </c>
      <c r="D105" s="282"/>
      <c r="E105" s="282"/>
      <c r="F105" s="282"/>
      <c r="G105" s="282"/>
      <c r="H105" s="141"/>
    </row>
    <row r="106" spans="1:8">
      <c r="B106" s="33"/>
      <c r="C106" s="109"/>
      <c r="D106" s="282"/>
      <c r="E106" s="282"/>
      <c r="F106" s="282"/>
      <c r="G106" s="282"/>
      <c r="H106" s="141"/>
    </row>
    <row r="107" spans="1:8">
      <c r="B107" s="80" t="s">
        <v>28</v>
      </c>
      <c r="C107" s="109" t="s">
        <v>29</v>
      </c>
      <c r="D107" s="282"/>
      <c r="E107" s="282"/>
      <c r="F107" s="282"/>
      <c r="G107" s="282"/>
      <c r="H107" s="141"/>
    </row>
    <row r="108" spans="1:8">
      <c r="B108" s="188" t="s">
        <v>47</v>
      </c>
      <c r="C108" s="4" t="s">
        <v>48</v>
      </c>
      <c r="D108" s="79"/>
      <c r="E108" s="79"/>
      <c r="F108" s="79"/>
      <c r="G108" s="79"/>
      <c r="H108" s="77"/>
    </row>
    <row r="109" spans="1:8" ht="13.5" thickBot="1">
      <c r="B109" s="36" t="s">
        <v>40</v>
      </c>
      <c r="C109" s="37" t="s">
        <v>41</v>
      </c>
      <c r="D109" s="374"/>
      <c r="E109" s="374"/>
      <c r="F109" s="374"/>
      <c r="G109" s="374"/>
      <c r="H109" s="375"/>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H18:H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I85"/>
  <sheetViews>
    <sheetView tabSelected="1" topLeftCell="B1" zoomScale="90" zoomScaleNormal="90" workbookViewId="0">
      <selection activeCell="I12" sqref="I12"/>
    </sheetView>
  </sheetViews>
  <sheetFormatPr defaultColWidth="9.140625" defaultRowHeight="12.75"/>
  <cols>
    <col min="1" max="1" width="9.42578125" style="2" hidden="1" customWidth="1"/>
    <col min="2" max="2" width="6.28515625" style="255"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9">
      <c r="B1" s="380" t="s">
        <v>0</v>
      </c>
      <c r="C1" s="381"/>
      <c r="D1" s="381"/>
      <c r="E1" s="381"/>
      <c r="F1" s="381"/>
      <c r="G1" s="381"/>
      <c r="H1" s="382"/>
    </row>
    <row r="2" spans="1:9">
      <c r="B2" s="188"/>
      <c r="C2" s="4"/>
      <c r="D2" s="4"/>
      <c r="E2" s="4"/>
      <c r="F2" s="4"/>
      <c r="G2" s="62"/>
      <c r="H2" s="41"/>
    </row>
    <row r="3" spans="1:9">
      <c r="B3" s="383" t="s">
        <v>1</v>
      </c>
      <c r="C3" s="384"/>
      <c r="D3" s="384"/>
      <c r="E3" s="384"/>
      <c r="F3" s="384"/>
      <c r="G3" s="384"/>
      <c r="H3" s="385"/>
    </row>
    <row r="4" spans="1:9">
      <c r="B4" s="383" t="s">
        <v>2</v>
      </c>
      <c r="C4" s="384"/>
      <c r="D4" s="384"/>
      <c r="E4" s="384"/>
      <c r="F4" s="384"/>
      <c r="G4" s="384"/>
      <c r="H4" s="385"/>
    </row>
    <row r="5" spans="1:9">
      <c r="B5" s="386" t="s">
        <v>141</v>
      </c>
      <c r="C5" s="387"/>
      <c r="D5" s="387"/>
      <c r="E5" s="387"/>
      <c r="F5" s="387"/>
      <c r="G5" s="387"/>
      <c r="H5" s="388"/>
    </row>
    <row r="6" spans="1:9" ht="17.25" customHeight="1">
      <c r="B6" s="386"/>
      <c r="C6" s="387"/>
      <c r="D6" s="387"/>
      <c r="E6" s="387"/>
      <c r="F6" s="387"/>
      <c r="G6" s="387"/>
      <c r="H6" s="388"/>
    </row>
    <row r="7" spans="1:9">
      <c r="B7" s="188"/>
      <c r="C7" s="4"/>
      <c r="D7" s="4"/>
      <c r="E7" s="4"/>
      <c r="F7" s="4"/>
      <c r="G7" s="62"/>
      <c r="H7" s="41"/>
    </row>
    <row r="8" spans="1:9">
      <c r="B8" s="383" t="s">
        <v>146</v>
      </c>
      <c r="C8" s="384"/>
      <c r="D8" s="384"/>
      <c r="E8" s="384"/>
      <c r="F8" s="384"/>
      <c r="G8" s="384"/>
      <c r="H8" s="385"/>
    </row>
    <row r="9" spans="1:9">
      <c r="B9" s="188"/>
      <c r="C9" s="4"/>
      <c r="D9" s="4"/>
      <c r="E9" s="4"/>
      <c r="F9" s="4"/>
      <c r="G9" s="62"/>
      <c r="H9" s="41"/>
    </row>
    <row r="10" spans="1:9">
      <c r="B10" s="383" t="s">
        <v>413</v>
      </c>
      <c r="C10" s="384"/>
      <c r="D10" s="384"/>
      <c r="E10" s="384"/>
      <c r="F10" s="384"/>
      <c r="G10" s="384"/>
      <c r="H10" s="385"/>
    </row>
    <row r="11" spans="1:9" ht="13.5" thickBot="1">
      <c r="B11" s="248"/>
      <c r="C11" s="37"/>
      <c r="D11" s="37"/>
      <c r="E11" s="37"/>
      <c r="F11" s="37"/>
      <c r="G11" s="67"/>
      <c r="H11" s="65"/>
    </row>
    <row r="12" spans="1:9" s="229" customFormat="1" ht="38.25" customHeight="1">
      <c r="B12" s="249" t="s">
        <v>3</v>
      </c>
      <c r="C12" s="231" t="s">
        <v>4</v>
      </c>
      <c r="D12" s="232" t="s">
        <v>97</v>
      </c>
      <c r="E12" s="231" t="s">
        <v>38</v>
      </c>
      <c r="F12" s="231" t="s">
        <v>5</v>
      </c>
      <c r="G12" s="173" t="s">
        <v>147</v>
      </c>
      <c r="H12" s="233" t="s">
        <v>6</v>
      </c>
      <c r="I12" s="229" t="s">
        <v>429</v>
      </c>
    </row>
    <row r="13" spans="1:9">
      <c r="B13" s="230"/>
      <c r="C13" s="21"/>
      <c r="D13" s="127"/>
      <c r="E13" s="21"/>
      <c r="F13" s="14"/>
      <c r="G13" s="14"/>
      <c r="H13" s="61"/>
    </row>
    <row r="14" spans="1:9">
      <c r="A14" s="2" t="s">
        <v>160</v>
      </c>
      <c r="B14" s="230"/>
      <c r="C14" s="21" t="s">
        <v>58</v>
      </c>
      <c r="D14" s="127"/>
      <c r="E14" s="21"/>
      <c r="F14" s="14"/>
      <c r="G14" s="14"/>
      <c r="H14" s="61"/>
    </row>
    <row r="15" spans="1:9">
      <c r="B15" s="230"/>
      <c r="C15" s="49"/>
      <c r="D15" s="127"/>
      <c r="E15" s="49"/>
      <c r="F15" s="15"/>
      <c r="G15" s="14"/>
      <c r="H15" s="61"/>
    </row>
    <row r="16" spans="1:9">
      <c r="B16" s="230" t="s">
        <v>7</v>
      </c>
      <c r="C16" s="21" t="s">
        <v>8</v>
      </c>
      <c r="D16" s="127"/>
      <c r="E16" s="54"/>
      <c r="F16" s="15"/>
      <c r="G16" s="14"/>
      <c r="H16" s="61"/>
    </row>
    <row r="17" spans="1:8">
      <c r="B17" s="230"/>
      <c r="C17" s="21"/>
      <c r="D17" s="127"/>
      <c r="E17" s="54"/>
      <c r="F17" s="15"/>
      <c r="G17" s="14"/>
      <c r="H17" s="61"/>
    </row>
    <row r="18" spans="1:8">
      <c r="A18" s="2" t="str">
        <f t="shared" ref="A18:A41" si="0">$A$14&amp;D18</f>
        <v>QTSFINE917I01010</v>
      </c>
      <c r="B18" s="230">
        <v>1</v>
      </c>
      <c r="C18" s="196" t="s">
        <v>372</v>
      </c>
      <c r="D18" s="127" t="s">
        <v>111</v>
      </c>
      <c r="E18" s="157" t="s">
        <v>62</v>
      </c>
      <c r="F18" s="158">
        <v>13395</v>
      </c>
      <c r="G18" s="157">
        <v>352.58</v>
      </c>
      <c r="H18" s="16">
        <v>7.0000000000000007E-2</v>
      </c>
    </row>
    <row r="19" spans="1:8">
      <c r="A19" s="2" t="str">
        <f t="shared" si="0"/>
        <v>QTSFINE001A01036</v>
      </c>
      <c r="B19" s="230">
        <v>2</v>
      </c>
      <c r="C19" s="196" t="s">
        <v>373</v>
      </c>
      <c r="D19" s="127" t="s">
        <v>100</v>
      </c>
      <c r="E19" s="157" t="s">
        <v>65</v>
      </c>
      <c r="F19" s="158">
        <v>25409</v>
      </c>
      <c r="G19" s="157">
        <v>320.81</v>
      </c>
      <c r="H19" s="16">
        <v>6.3700000000000007E-2</v>
      </c>
    </row>
    <row r="20" spans="1:8">
      <c r="A20" s="2" t="str">
        <f t="shared" si="0"/>
        <v>QTSFINE158A01026</v>
      </c>
      <c r="B20" s="230">
        <v>3</v>
      </c>
      <c r="C20" s="196" t="s">
        <v>374</v>
      </c>
      <c r="D20" s="127" t="s">
        <v>120</v>
      </c>
      <c r="E20" s="157" t="s">
        <v>62</v>
      </c>
      <c r="F20" s="158">
        <v>10299</v>
      </c>
      <c r="G20" s="157">
        <v>313.47000000000003</v>
      </c>
      <c r="H20" s="16">
        <v>6.2199999999999998E-2</v>
      </c>
    </row>
    <row r="21" spans="1:8">
      <c r="A21" s="2" t="str">
        <f t="shared" si="0"/>
        <v>QTSFINE009A01021</v>
      </c>
      <c r="B21" s="230">
        <v>4</v>
      </c>
      <c r="C21" s="196" t="s">
        <v>375</v>
      </c>
      <c r="D21" s="127" t="s">
        <v>99</v>
      </c>
      <c r="E21" s="157" t="s">
        <v>63</v>
      </c>
      <c r="F21" s="158">
        <v>28636</v>
      </c>
      <c r="G21" s="157">
        <v>289.39999999999998</v>
      </c>
      <c r="H21" s="16">
        <v>5.74E-2</v>
      </c>
    </row>
    <row r="22" spans="1:8">
      <c r="A22" s="2" t="str">
        <f t="shared" si="0"/>
        <v>QTSFINE467B01029</v>
      </c>
      <c r="B22" s="230">
        <v>5</v>
      </c>
      <c r="C22" s="196" t="s">
        <v>376</v>
      </c>
      <c r="D22" s="127" t="s">
        <v>103</v>
      </c>
      <c r="E22" s="157" t="s">
        <v>63</v>
      </c>
      <c r="F22" s="158">
        <v>10869</v>
      </c>
      <c r="G22" s="157">
        <v>257.11</v>
      </c>
      <c r="H22" s="16">
        <v>5.0999999999999997E-2</v>
      </c>
    </row>
    <row r="23" spans="1:8">
      <c r="A23" s="2" t="str">
        <f t="shared" si="0"/>
        <v>QTSFINE733E01010</v>
      </c>
      <c r="B23" s="230">
        <v>6</v>
      </c>
      <c r="C23" s="196" t="s">
        <v>378</v>
      </c>
      <c r="D23" s="127" t="s">
        <v>114</v>
      </c>
      <c r="E23" s="157" t="s">
        <v>70</v>
      </c>
      <c r="F23" s="158">
        <v>132792</v>
      </c>
      <c r="G23" s="157">
        <v>218.77</v>
      </c>
      <c r="H23" s="16">
        <v>4.3400000000000001E-2</v>
      </c>
    </row>
    <row r="24" spans="1:8">
      <c r="A24" s="2" t="str">
        <f t="shared" si="0"/>
        <v>QTSFINE155A01022</v>
      </c>
      <c r="B24" s="230">
        <v>7</v>
      </c>
      <c r="C24" s="196" t="s">
        <v>377</v>
      </c>
      <c r="D24" s="242" t="s">
        <v>106</v>
      </c>
      <c r="E24" s="157" t="s">
        <v>62</v>
      </c>
      <c r="F24" s="158">
        <v>46156</v>
      </c>
      <c r="G24" s="157">
        <v>217.86</v>
      </c>
      <c r="H24" s="16">
        <v>4.3200000000000002E-2</v>
      </c>
    </row>
    <row r="25" spans="1:8">
      <c r="A25" s="2" t="str">
        <f t="shared" si="0"/>
        <v>QTSFINE213A01029</v>
      </c>
      <c r="B25" s="230">
        <v>8</v>
      </c>
      <c r="C25" s="196" t="s">
        <v>381</v>
      </c>
      <c r="D25" s="127" t="s">
        <v>105</v>
      </c>
      <c r="E25" s="157" t="s">
        <v>66</v>
      </c>
      <c r="F25" s="158">
        <v>100341</v>
      </c>
      <c r="G25" s="157">
        <v>192</v>
      </c>
      <c r="H25" s="16">
        <v>3.8100000000000002E-2</v>
      </c>
    </row>
    <row r="26" spans="1:8">
      <c r="A26" s="2" t="str">
        <f t="shared" si="0"/>
        <v>QTSFINE062A01020</v>
      </c>
      <c r="B26" s="230">
        <v>9</v>
      </c>
      <c r="C26" s="196" t="s">
        <v>380</v>
      </c>
      <c r="D26" s="127" t="s">
        <v>200</v>
      </c>
      <c r="E26" s="157" t="s">
        <v>64</v>
      </c>
      <c r="F26" s="158">
        <v>75402</v>
      </c>
      <c r="G26" s="157">
        <v>188.66</v>
      </c>
      <c r="H26" s="16">
        <v>3.7400000000000003E-2</v>
      </c>
    </row>
    <row r="27" spans="1:8">
      <c r="A27" s="2" t="str">
        <f t="shared" si="0"/>
        <v>QTSFINE090A01021</v>
      </c>
      <c r="B27" s="230">
        <v>10</v>
      </c>
      <c r="C27" s="196" t="s">
        <v>379</v>
      </c>
      <c r="D27" s="127" t="s">
        <v>202</v>
      </c>
      <c r="E27" s="157" t="s">
        <v>64</v>
      </c>
      <c r="F27" s="158">
        <v>70070</v>
      </c>
      <c r="G27" s="157">
        <v>178.89</v>
      </c>
      <c r="H27" s="16">
        <v>3.5499999999999997E-2</v>
      </c>
    </row>
    <row r="28" spans="1:8">
      <c r="A28" s="2" t="str">
        <f t="shared" si="0"/>
        <v>QTSFINE242A01010</v>
      </c>
      <c r="B28" s="230">
        <v>11</v>
      </c>
      <c r="C28" s="196" t="s">
        <v>313</v>
      </c>
      <c r="D28" s="127" t="s">
        <v>143</v>
      </c>
      <c r="E28" s="157" t="s">
        <v>74</v>
      </c>
      <c r="F28" s="158">
        <v>52746</v>
      </c>
      <c r="G28" s="157">
        <v>171.45</v>
      </c>
      <c r="H28" s="16">
        <v>3.4000000000000002E-2</v>
      </c>
    </row>
    <row r="29" spans="1:8">
      <c r="A29" s="2" t="str">
        <f t="shared" si="0"/>
        <v>QTSFINE059A01026</v>
      </c>
      <c r="B29" s="230">
        <v>12</v>
      </c>
      <c r="C29" s="196" t="s">
        <v>280</v>
      </c>
      <c r="D29" s="127" t="s">
        <v>117</v>
      </c>
      <c r="E29" s="157" t="s">
        <v>75</v>
      </c>
      <c r="F29" s="158">
        <v>29098</v>
      </c>
      <c r="G29" s="157">
        <v>165.51</v>
      </c>
      <c r="H29" s="16">
        <v>3.2800000000000003E-2</v>
      </c>
    </row>
    <row r="30" spans="1:8">
      <c r="A30" s="2" t="str">
        <f t="shared" si="0"/>
        <v>QTSFINE302A01020</v>
      </c>
      <c r="B30" s="230">
        <v>13</v>
      </c>
      <c r="C30" s="196" t="s">
        <v>311</v>
      </c>
      <c r="D30" s="242" t="s">
        <v>180</v>
      </c>
      <c r="E30" s="157" t="s">
        <v>179</v>
      </c>
      <c r="F30" s="158">
        <v>88876</v>
      </c>
      <c r="G30" s="157">
        <v>160.07</v>
      </c>
      <c r="H30" s="243">
        <v>3.1800000000000002E-2</v>
      </c>
    </row>
    <row r="31" spans="1:8">
      <c r="A31" s="2" t="str">
        <f t="shared" si="0"/>
        <v>QTSFINE752E01010</v>
      </c>
      <c r="B31" s="230">
        <v>14</v>
      </c>
      <c r="C31" s="196" t="s">
        <v>300</v>
      </c>
      <c r="D31" s="127" t="s">
        <v>123</v>
      </c>
      <c r="E31" s="157" t="s">
        <v>70</v>
      </c>
      <c r="F31" s="158">
        <v>86297</v>
      </c>
      <c r="G31" s="157">
        <v>158.35</v>
      </c>
      <c r="H31" s="16">
        <v>3.1399999999999997E-2</v>
      </c>
    </row>
    <row r="32" spans="1:8">
      <c r="A32" s="2" t="str">
        <f t="shared" si="0"/>
        <v>QTSFINE053A01029</v>
      </c>
      <c r="B32" s="230">
        <v>15</v>
      </c>
      <c r="C32" s="196" t="s">
        <v>312</v>
      </c>
      <c r="D32" s="127" t="s">
        <v>131</v>
      </c>
      <c r="E32" s="157" t="s">
        <v>211</v>
      </c>
      <c r="F32" s="158">
        <v>157170</v>
      </c>
      <c r="G32" s="157">
        <v>154.88999999999999</v>
      </c>
      <c r="H32" s="16">
        <v>3.0700000000000002E-2</v>
      </c>
    </row>
    <row r="33" spans="1:8">
      <c r="A33" s="2" t="str">
        <f t="shared" si="0"/>
        <v>QTSFINE092A01019</v>
      </c>
      <c r="B33" s="230">
        <v>16</v>
      </c>
      <c r="C33" s="196" t="s">
        <v>316</v>
      </c>
      <c r="D33" s="127" t="s">
        <v>133</v>
      </c>
      <c r="E33" s="157" t="s">
        <v>96</v>
      </c>
      <c r="F33" s="158">
        <v>30360</v>
      </c>
      <c r="G33" s="157">
        <v>152.71</v>
      </c>
      <c r="H33" s="16">
        <v>3.0300000000000001E-2</v>
      </c>
    </row>
    <row r="34" spans="1:8">
      <c r="A34" s="2" t="str">
        <f t="shared" si="0"/>
        <v>QTSFINE129A01019</v>
      </c>
      <c r="B34" s="230">
        <v>17</v>
      </c>
      <c r="C34" s="196" t="s">
        <v>283</v>
      </c>
      <c r="D34" s="242" t="s">
        <v>122</v>
      </c>
      <c r="E34" s="157" t="s">
        <v>76</v>
      </c>
      <c r="F34" s="158">
        <v>34674</v>
      </c>
      <c r="G34" s="157">
        <v>152.29</v>
      </c>
      <c r="H34" s="16">
        <v>3.0200000000000001E-2</v>
      </c>
    </row>
    <row r="35" spans="1:8">
      <c r="A35" s="2" t="str">
        <f t="shared" si="0"/>
        <v>QTSFINE018A01030</v>
      </c>
      <c r="B35" s="230">
        <v>18</v>
      </c>
      <c r="C35" s="196" t="s">
        <v>292</v>
      </c>
      <c r="D35" s="242" t="s">
        <v>102</v>
      </c>
      <c r="E35" s="157" t="s">
        <v>71</v>
      </c>
      <c r="F35" s="158">
        <v>10684</v>
      </c>
      <c r="G35" s="157">
        <v>144.13999999999999</v>
      </c>
      <c r="H35" s="16">
        <v>2.86E-2</v>
      </c>
    </row>
    <row r="36" spans="1:8">
      <c r="A36" s="2" t="str">
        <f t="shared" si="0"/>
        <v>QTSFINE075A01022</v>
      </c>
      <c r="B36" s="230">
        <v>19</v>
      </c>
      <c r="C36" s="196" t="s">
        <v>308</v>
      </c>
      <c r="D36" s="242" t="s">
        <v>173</v>
      </c>
      <c r="E36" s="157" t="s">
        <v>63</v>
      </c>
      <c r="F36" s="158">
        <v>28538</v>
      </c>
      <c r="G36" s="157">
        <v>135.4</v>
      </c>
      <c r="H36" s="243">
        <v>2.69E-2</v>
      </c>
    </row>
    <row r="37" spans="1:8">
      <c r="A37" s="2" t="str">
        <f t="shared" si="0"/>
        <v>QTSFINE397D01024</v>
      </c>
      <c r="B37" s="230">
        <v>20</v>
      </c>
      <c r="C37" s="196" t="s">
        <v>279</v>
      </c>
      <c r="D37" s="127" t="s">
        <v>108</v>
      </c>
      <c r="E37" s="157" t="s">
        <v>73</v>
      </c>
      <c r="F37" s="158">
        <v>39735</v>
      </c>
      <c r="G37" s="157">
        <v>121.45</v>
      </c>
      <c r="H37" s="16">
        <v>2.41E-2</v>
      </c>
    </row>
    <row r="38" spans="1:8">
      <c r="A38" s="2" t="str">
        <f t="shared" si="0"/>
        <v>QTSFINE877F01012</v>
      </c>
      <c r="B38" s="230">
        <v>21</v>
      </c>
      <c r="C38" s="196" t="s">
        <v>315</v>
      </c>
      <c r="D38" s="242" t="s">
        <v>132</v>
      </c>
      <c r="E38" s="157" t="s">
        <v>70</v>
      </c>
      <c r="F38" s="158">
        <v>162331</v>
      </c>
      <c r="G38" s="157">
        <v>119.23</v>
      </c>
      <c r="H38" s="16">
        <v>2.3699999999999999E-2</v>
      </c>
    </row>
    <row r="39" spans="1:8">
      <c r="A39" s="2" t="str">
        <f t="shared" si="0"/>
        <v>QTSFINE347G01014</v>
      </c>
      <c r="B39" s="230">
        <v>22</v>
      </c>
      <c r="C39" s="196" t="s">
        <v>314</v>
      </c>
      <c r="D39" s="127" t="s">
        <v>167</v>
      </c>
      <c r="E39" s="157" t="s">
        <v>76</v>
      </c>
      <c r="F39" s="158">
        <v>27565</v>
      </c>
      <c r="G39" s="157">
        <v>101.29</v>
      </c>
      <c r="H39" s="16">
        <v>2.01E-2</v>
      </c>
    </row>
    <row r="40" spans="1:8">
      <c r="A40" s="2" t="str">
        <f t="shared" si="0"/>
        <v>QTSFINE081A01012</v>
      </c>
      <c r="B40" s="230">
        <v>23</v>
      </c>
      <c r="C40" s="196" t="s">
        <v>304</v>
      </c>
      <c r="D40" s="127" t="s">
        <v>109</v>
      </c>
      <c r="E40" s="157" t="s">
        <v>72</v>
      </c>
      <c r="F40" s="158">
        <v>24741</v>
      </c>
      <c r="G40" s="157">
        <v>96.8</v>
      </c>
      <c r="H40" s="16">
        <v>1.9199999999999998E-2</v>
      </c>
    </row>
    <row r="41" spans="1:8">
      <c r="A41" s="2" t="str">
        <f t="shared" si="0"/>
        <v>QTSFINE237A01028</v>
      </c>
      <c r="B41" s="230">
        <v>24</v>
      </c>
      <c r="C41" s="196" t="s">
        <v>291</v>
      </c>
      <c r="D41" s="127" t="s">
        <v>112</v>
      </c>
      <c r="E41" s="157" t="s">
        <v>64</v>
      </c>
      <c r="F41" s="158">
        <v>11093</v>
      </c>
      <c r="G41" s="157">
        <v>79.84</v>
      </c>
      <c r="H41" s="16">
        <v>1.5800000000000002E-2</v>
      </c>
    </row>
    <row r="42" spans="1:8">
      <c r="B42" s="230"/>
      <c r="C42" s="157"/>
      <c r="D42" s="127"/>
      <c r="E42" s="157"/>
      <c r="F42" s="158"/>
      <c r="G42" s="157"/>
      <c r="H42" s="16"/>
    </row>
    <row r="43" spans="1:8">
      <c r="B43" s="230" t="s">
        <v>10</v>
      </c>
      <c r="C43" s="21" t="s">
        <v>39</v>
      </c>
      <c r="D43" s="21"/>
      <c r="E43" s="15"/>
      <c r="F43" s="68" t="s">
        <v>9</v>
      </c>
      <c r="G43" s="68" t="s">
        <v>9</v>
      </c>
      <c r="H43" s="197" t="s">
        <v>9</v>
      </c>
    </row>
    <row r="44" spans="1:8">
      <c r="B44" s="230"/>
      <c r="C44" s="21"/>
      <c r="D44" s="21"/>
      <c r="E44" s="15"/>
      <c r="F44" s="86"/>
      <c r="G44" s="86"/>
      <c r="H44" s="87"/>
    </row>
    <row r="45" spans="1:8">
      <c r="B45" s="230"/>
      <c r="C45" s="21" t="s">
        <v>51</v>
      </c>
      <c r="D45" s="21"/>
      <c r="E45" s="15"/>
      <c r="F45" s="54"/>
      <c r="G45" s="54">
        <v>4442.9699999999993</v>
      </c>
      <c r="H45" s="59">
        <v>0.88150000000000006</v>
      </c>
    </row>
    <row r="46" spans="1:8">
      <c r="B46" s="230"/>
      <c r="C46" s="14"/>
      <c r="D46" s="14"/>
      <c r="E46" s="15"/>
      <c r="F46" s="54"/>
      <c r="G46" s="54"/>
      <c r="H46" s="59"/>
    </row>
    <row r="47" spans="1:8">
      <c r="B47" s="244"/>
      <c r="C47" s="21" t="s">
        <v>56</v>
      </c>
      <c r="D47" s="21"/>
      <c r="E47" s="54"/>
      <c r="F47" s="54"/>
      <c r="G47" s="54"/>
      <c r="H47" s="59"/>
    </row>
    <row r="48" spans="1:8">
      <c r="B48" s="244"/>
      <c r="C48" s="21"/>
      <c r="D48" s="21"/>
      <c r="E48" s="54"/>
      <c r="F48" s="54"/>
      <c r="G48" s="54"/>
      <c r="H48" s="59"/>
    </row>
    <row r="49" spans="1:8">
      <c r="B49" s="230" t="s">
        <v>7</v>
      </c>
      <c r="C49" s="21" t="s">
        <v>8</v>
      </c>
      <c r="D49" s="21"/>
      <c r="E49" s="54"/>
      <c r="F49" s="194" t="s">
        <v>9</v>
      </c>
      <c r="G49" s="194" t="s">
        <v>9</v>
      </c>
      <c r="H49" s="195" t="s">
        <v>9</v>
      </c>
    </row>
    <row r="50" spans="1:8">
      <c r="B50" s="230" t="s">
        <v>10</v>
      </c>
      <c r="C50" s="21" t="s">
        <v>11</v>
      </c>
      <c r="D50" s="21"/>
      <c r="E50" s="54"/>
      <c r="F50" s="194" t="s">
        <v>9</v>
      </c>
      <c r="G50" s="194" t="s">
        <v>9</v>
      </c>
      <c r="H50" s="195" t="s">
        <v>9</v>
      </c>
    </row>
    <row r="51" spans="1:8">
      <c r="B51" s="230" t="s">
        <v>12</v>
      </c>
      <c r="C51" s="9" t="s">
        <v>13</v>
      </c>
      <c r="D51" s="9"/>
      <c r="E51" s="54"/>
      <c r="F51" s="194" t="s">
        <v>9</v>
      </c>
      <c r="G51" s="194" t="s">
        <v>9</v>
      </c>
      <c r="H51" s="195" t="s">
        <v>9</v>
      </c>
    </row>
    <row r="52" spans="1:8">
      <c r="B52" s="230"/>
      <c r="C52" s="21" t="s">
        <v>80</v>
      </c>
      <c r="D52" s="21"/>
      <c r="E52" s="54"/>
      <c r="F52" s="86"/>
      <c r="G52" s="86" t="s">
        <v>9</v>
      </c>
      <c r="H52" s="87" t="s">
        <v>9</v>
      </c>
    </row>
    <row r="53" spans="1:8">
      <c r="B53" s="230"/>
      <c r="C53" s="21"/>
      <c r="D53" s="21"/>
      <c r="E53" s="54"/>
      <c r="F53" s="54"/>
      <c r="G53" s="54"/>
      <c r="H53" s="59"/>
    </row>
    <row r="54" spans="1:8">
      <c r="B54" s="230"/>
      <c r="C54" s="21" t="s">
        <v>55</v>
      </c>
      <c r="D54" s="21"/>
      <c r="E54" s="54"/>
      <c r="F54" s="86"/>
      <c r="G54" s="86"/>
      <c r="H54" s="87"/>
    </row>
    <row r="55" spans="1:8">
      <c r="B55" s="230"/>
      <c r="C55" s="21"/>
      <c r="D55" s="21"/>
      <c r="E55" s="54"/>
      <c r="F55" s="86"/>
      <c r="G55" s="86"/>
      <c r="H55" s="87"/>
    </row>
    <row r="56" spans="1:8">
      <c r="A56" s="2" t="s">
        <v>360</v>
      </c>
      <c r="B56" s="230" t="s">
        <v>7</v>
      </c>
      <c r="C56" s="10" t="s">
        <v>82</v>
      </c>
      <c r="D56" s="9"/>
      <c r="E56" s="15"/>
      <c r="F56" s="54"/>
      <c r="G56" s="157">
        <v>588.89</v>
      </c>
      <c r="H56" s="16">
        <v>0.1169</v>
      </c>
    </row>
    <row r="57" spans="1:8">
      <c r="B57" s="230"/>
      <c r="C57" s="14"/>
      <c r="D57" s="14"/>
      <c r="E57" s="15"/>
      <c r="F57" s="54"/>
      <c r="G57" s="54"/>
      <c r="H57" s="59"/>
    </row>
    <row r="58" spans="1:8">
      <c r="B58" s="230"/>
      <c r="C58" s="9" t="s">
        <v>83</v>
      </c>
      <c r="D58" s="9"/>
      <c r="E58" s="15"/>
      <c r="F58" s="54"/>
      <c r="G58" s="54"/>
      <c r="H58" s="59"/>
    </row>
    <row r="59" spans="1:8">
      <c r="B59" s="230"/>
      <c r="C59" s="14" t="s">
        <v>35</v>
      </c>
      <c r="D59" s="14"/>
      <c r="E59" s="15"/>
      <c r="F59" s="54"/>
      <c r="G59" s="15">
        <v>7.4200000000000728</v>
      </c>
      <c r="H59" s="16">
        <v>1.5999999999999348E-3</v>
      </c>
    </row>
    <row r="60" spans="1:8">
      <c r="B60" s="230"/>
      <c r="C60" s="21"/>
      <c r="D60" s="21"/>
      <c r="E60" s="15"/>
      <c r="F60" s="15"/>
      <c r="G60" s="14"/>
      <c r="H60" s="61"/>
    </row>
    <row r="61" spans="1:8" s="24" customFormat="1">
      <c r="A61" s="24" t="s">
        <v>239</v>
      </c>
      <c r="B61" s="244"/>
      <c r="C61" s="21" t="s">
        <v>14</v>
      </c>
      <c r="D61" s="21"/>
      <c r="E61" s="54"/>
      <c r="F61" s="54"/>
      <c r="G61" s="157">
        <v>5039.28</v>
      </c>
      <c r="H61" s="71">
        <v>1</v>
      </c>
    </row>
    <row r="62" spans="1:8" ht="13.5" thickBot="1">
      <c r="B62" s="250"/>
      <c r="C62" s="73"/>
      <c r="D62" s="73"/>
      <c r="E62" s="74"/>
      <c r="F62" s="74"/>
      <c r="G62" s="73"/>
      <c r="H62" s="75"/>
    </row>
    <row r="63" spans="1:8">
      <c r="B63" s="251"/>
      <c r="C63" s="31"/>
      <c r="D63" s="31"/>
      <c r="E63" s="31"/>
      <c r="F63" s="31"/>
      <c r="G63" s="31"/>
      <c r="H63" s="32"/>
    </row>
    <row r="64" spans="1:8">
      <c r="B64" s="252" t="s">
        <v>15</v>
      </c>
      <c r="C64" s="275"/>
      <c r="D64" s="275"/>
      <c r="E64" s="275"/>
      <c r="F64" s="62"/>
      <c r="G64" s="62"/>
      <c r="H64" s="5"/>
    </row>
    <row r="65" spans="1:8">
      <c r="B65" s="252" t="s">
        <v>16</v>
      </c>
      <c r="C65" s="275" t="s">
        <v>383</v>
      </c>
      <c r="D65" s="275"/>
      <c r="E65" s="275"/>
      <c r="F65" s="62"/>
      <c r="G65" s="62"/>
      <c r="H65" s="5"/>
    </row>
    <row r="66" spans="1:8">
      <c r="B66" s="252" t="s">
        <v>17</v>
      </c>
      <c r="C66" s="275" t="s">
        <v>185</v>
      </c>
      <c r="D66" s="275"/>
      <c r="E66" s="275"/>
      <c r="F66" s="62"/>
      <c r="G66" s="62"/>
      <c r="H66" s="5"/>
    </row>
    <row r="67" spans="1:8">
      <c r="B67" s="252" t="s">
        <v>18</v>
      </c>
      <c r="C67" s="275" t="s">
        <v>36</v>
      </c>
      <c r="D67" s="275"/>
      <c r="E67" s="275"/>
      <c r="F67" s="62"/>
      <c r="G67" s="62"/>
      <c r="H67" s="149"/>
    </row>
    <row r="68" spans="1:8" ht="25.5">
      <c r="B68" s="252"/>
      <c r="C68" s="346" t="s">
        <v>171</v>
      </c>
      <c r="D68" s="341" t="s">
        <v>384</v>
      </c>
      <c r="E68" s="275"/>
      <c r="F68" s="62"/>
      <c r="G68" s="62"/>
      <c r="H68" s="138"/>
    </row>
    <row r="69" spans="1:8">
      <c r="A69" s="2" t="s">
        <v>249</v>
      </c>
      <c r="B69" s="252"/>
      <c r="C69" s="347" t="s">
        <v>21</v>
      </c>
      <c r="D69" s="359">
        <v>43.75</v>
      </c>
      <c r="E69" s="275"/>
      <c r="F69" s="62"/>
      <c r="G69" s="62"/>
      <c r="H69" s="138"/>
    </row>
    <row r="70" spans="1:8">
      <c r="A70" s="2" t="s">
        <v>248</v>
      </c>
      <c r="B70" s="252"/>
      <c r="C70" s="347" t="s">
        <v>22</v>
      </c>
      <c r="D70" s="359">
        <v>43.75</v>
      </c>
      <c r="E70" s="275"/>
      <c r="F70" s="62"/>
      <c r="G70" s="62"/>
      <c r="H70" s="138"/>
    </row>
    <row r="71" spans="1:8">
      <c r="B71" s="252"/>
      <c r="C71" s="275"/>
      <c r="D71" s="275"/>
      <c r="E71" s="275"/>
      <c r="F71" s="62"/>
      <c r="G71" s="62"/>
      <c r="H71" s="149"/>
    </row>
    <row r="72" spans="1:8">
      <c r="B72" s="252" t="s">
        <v>23</v>
      </c>
      <c r="C72" s="275" t="s">
        <v>385</v>
      </c>
      <c r="D72" s="275"/>
      <c r="E72" s="275"/>
      <c r="F72" s="62"/>
      <c r="G72" s="62"/>
      <c r="H72" s="5"/>
    </row>
    <row r="73" spans="1:8">
      <c r="B73" s="252" t="s">
        <v>24</v>
      </c>
      <c r="C73" s="275" t="s">
        <v>414</v>
      </c>
      <c r="D73" s="275"/>
      <c r="E73" s="275"/>
      <c r="F73" s="62"/>
      <c r="G73" s="62"/>
      <c r="H73" s="5"/>
    </row>
    <row r="74" spans="1:8" ht="12.75" customHeight="1">
      <c r="B74" s="252" t="s">
        <v>25</v>
      </c>
      <c r="C74" s="275" t="s">
        <v>387</v>
      </c>
      <c r="D74" s="275"/>
      <c r="E74" s="275"/>
      <c r="F74" s="62"/>
      <c r="G74" s="62"/>
      <c r="H74" s="5"/>
    </row>
    <row r="75" spans="1:8">
      <c r="B75" s="252" t="s">
        <v>26</v>
      </c>
      <c r="C75" s="275" t="s">
        <v>186</v>
      </c>
      <c r="D75" s="275"/>
      <c r="E75" s="275"/>
      <c r="F75" s="62"/>
      <c r="G75" s="62"/>
      <c r="H75" s="5"/>
    </row>
    <row r="76" spans="1:8">
      <c r="B76" s="253" t="s">
        <v>27</v>
      </c>
      <c r="C76" s="39" t="s">
        <v>365</v>
      </c>
      <c r="D76" s="275"/>
      <c r="E76" s="275"/>
      <c r="F76" s="62"/>
      <c r="G76" s="62"/>
      <c r="H76" s="5"/>
    </row>
    <row r="77" spans="1:8">
      <c r="B77" s="253" t="s">
        <v>37</v>
      </c>
      <c r="C77" s="275" t="s">
        <v>187</v>
      </c>
      <c r="D77" s="275"/>
      <c r="E77" s="275"/>
      <c r="F77" s="62"/>
      <c r="G77" s="62"/>
      <c r="H77" s="5"/>
    </row>
    <row r="78" spans="1:8">
      <c r="B78" s="253" t="s">
        <v>53</v>
      </c>
      <c r="C78" s="275" t="s">
        <v>188</v>
      </c>
      <c r="D78" s="275"/>
      <c r="E78" s="275"/>
      <c r="F78" s="62"/>
      <c r="G78" s="62"/>
      <c r="H78" s="5"/>
    </row>
    <row r="79" spans="1:8">
      <c r="B79" s="253" t="s">
        <v>54</v>
      </c>
      <c r="C79" s="39" t="s">
        <v>415</v>
      </c>
      <c r="D79" s="275"/>
      <c r="E79" s="275"/>
      <c r="F79" s="62"/>
      <c r="G79" s="62"/>
      <c r="H79" s="5"/>
    </row>
    <row r="80" spans="1:8">
      <c r="B80" s="252"/>
      <c r="C80" s="275"/>
      <c r="D80" s="275"/>
      <c r="E80" s="275"/>
      <c r="F80" s="62"/>
      <c r="G80" s="62"/>
      <c r="H80" s="5"/>
    </row>
    <row r="81" spans="2:8" s="24" customFormat="1">
      <c r="B81" s="252" t="s">
        <v>28</v>
      </c>
      <c r="C81" s="275" t="s">
        <v>29</v>
      </c>
      <c r="D81" s="275"/>
      <c r="E81" s="275"/>
      <c r="F81" s="62"/>
      <c r="G81" s="62"/>
      <c r="H81" s="5"/>
    </row>
    <row r="82" spans="2:8" s="24" customFormat="1">
      <c r="B82" s="252" t="s">
        <v>47</v>
      </c>
      <c r="C82" s="275" t="s">
        <v>48</v>
      </c>
      <c r="D82" s="275"/>
      <c r="E82" s="275"/>
      <c r="F82" s="62"/>
      <c r="G82" s="62"/>
      <c r="H82" s="5"/>
    </row>
    <row r="83" spans="2:8">
      <c r="B83" s="252" t="s">
        <v>40</v>
      </c>
      <c r="C83" s="275" t="s">
        <v>41</v>
      </c>
      <c r="D83" s="275"/>
      <c r="E83" s="275"/>
      <c r="F83" s="62"/>
      <c r="G83" s="62"/>
      <c r="H83" s="5"/>
    </row>
    <row r="84" spans="2:8" ht="13.5" thickBot="1">
      <c r="B84" s="254"/>
      <c r="C84" s="145"/>
      <c r="D84" s="145"/>
      <c r="E84" s="146"/>
      <c r="F84" s="145"/>
      <c r="G84" s="147"/>
      <c r="H84" s="148"/>
    </row>
    <row r="85" spans="2:8">
      <c r="E85" s="17"/>
    </row>
  </sheetData>
  <sortState ref="C18:H41">
    <sortCondition descending="1" ref="H18:H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66"/>
  <sheetViews>
    <sheetView topLeftCell="B1" zoomScale="90" zoomScaleNormal="90" workbookViewId="0"/>
  </sheetViews>
  <sheetFormatPr defaultColWidth="9.140625" defaultRowHeight="12.75"/>
  <cols>
    <col min="1" max="1" width="9.42578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80" t="s">
        <v>0</v>
      </c>
      <c r="C1" s="381"/>
      <c r="D1" s="381"/>
      <c r="E1" s="381"/>
      <c r="F1" s="381"/>
      <c r="G1" s="382"/>
    </row>
    <row r="2" spans="1:7">
      <c r="B2" s="3"/>
      <c r="C2" s="4"/>
      <c r="D2" s="4"/>
      <c r="E2" s="4"/>
      <c r="F2" s="4"/>
      <c r="G2" s="5"/>
    </row>
    <row r="3" spans="1:7">
      <c r="B3" s="383" t="s">
        <v>1</v>
      </c>
      <c r="C3" s="384"/>
      <c r="D3" s="384"/>
      <c r="E3" s="384"/>
      <c r="F3" s="384"/>
      <c r="G3" s="385"/>
    </row>
    <row r="4" spans="1:7">
      <c r="B4" s="383" t="s">
        <v>2</v>
      </c>
      <c r="C4" s="384"/>
      <c r="D4" s="384"/>
      <c r="E4" s="384"/>
      <c r="F4" s="384"/>
      <c r="G4" s="385"/>
    </row>
    <row r="5" spans="1:7" ht="15" customHeight="1">
      <c r="B5" s="386" t="s">
        <v>89</v>
      </c>
      <c r="C5" s="387"/>
      <c r="D5" s="387"/>
      <c r="E5" s="387"/>
      <c r="F5" s="387"/>
      <c r="G5" s="388"/>
    </row>
    <row r="6" spans="1:7" ht="15" customHeight="1">
      <c r="B6" s="386"/>
      <c r="C6" s="387"/>
      <c r="D6" s="387"/>
      <c r="E6" s="387"/>
      <c r="F6" s="387"/>
      <c r="G6" s="388"/>
    </row>
    <row r="7" spans="1:7" ht="6.75" customHeight="1">
      <c r="B7" s="170"/>
      <c r="C7" s="171"/>
      <c r="D7" s="171"/>
      <c r="E7" s="171"/>
      <c r="F7" s="171"/>
      <c r="G7" s="172"/>
    </row>
    <row r="8" spans="1:7">
      <c r="B8" s="383" t="s">
        <v>94</v>
      </c>
      <c r="C8" s="384"/>
      <c r="D8" s="384"/>
      <c r="E8" s="384"/>
      <c r="F8" s="384"/>
      <c r="G8" s="385"/>
    </row>
    <row r="9" spans="1:7">
      <c r="B9" s="6"/>
      <c r="C9" s="42"/>
      <c r="D9" s="4"/>
      <c r="E9" s="4"/>
      <c r="F9" s="4"/>
      <c r="G9" s="5"/>
    </row>
    <row r="10" spans="1:7" ht="15.75" customHeight="1">
      <c r="B10" s="424" t="s">
        <v>416</v>
      </c>
      <c r="C10" s="425"/>
      <c r="D10" s="425"/>
      <c r="E10" s="425"/>
      <c r="F10" s="425"/>
      <c r="G10" s="426"/>
    </row>
    <row r="11" spans="1:7" ht="15.75" customHeight="1">
      <c r="B11" s="181"/>
      <c r="C11" s="182"/>
      <c r="D11" s="182"/>
      <c r="E11" s="182"/>
      <c r="F11" s="182"/>
      <c r="G11" s="183"/>
    </row>
    <row r="12" spans="1:7" s="229" customFormat="1" ht="30" customHeight="1">
      <c r="B12" s="257" t="s">
        <v>3</v>
      </c>
      <c r="C12" s="204" t="s">
        <v>4</v>
      </c>
      <c r="D12" s="258" t="s">
        <v>97</v>
      </c>
      <c r="E12" s="204" t="s">
        <v>5</v>
      </c>
      <c r="F12" s="204" t="s">
        <v>147</v>
      </c>
      <c r="G12" s="259" t="s">
        <v>6</v>
      </c>
    </row>
    <row r="13" spans="1:7">
      <c r="A13" s="2" t="s">
        <v>253</v>
      </c>
      <c r="B13" s="8"/>
      <c r="C13" s="9"/>
      <c r="D13" s="123"/>
      <c r="E13" s="10"/>
      <c r="F13" s="10"/>
      <c r="G13" s="11"/>
    </row>
    <row r="14" spans="1:7">
      <c r="B14" s="8"/>
      <c r="C14" s="9" t="s">
        <v>176</v>
      </c>
      <c r="D14" s="123"/>
      <c r="E14" s="10"/>
      <c r="F14" s="10"/>
      <c r="G14" s="11"/>
    </row>
    <row r="15" spans="1:7">
      <c r="B15" s="8"/>
      <c r="C15" s="9"/>
      <c r="D15" s="123"/>
      <c r="E15" s="10"/>
      <c r="F15" s="10"/>
      <c r="G15" s="11"/>
    </row>
    <row r="16" spans="1:7">
      <c r="A16" s="2" t="str">
        <f t="shared" ref="A16:A22" si="0">+$A$13&amp;D16</f>
        <v>QEFFINF179K01XQ0</v>
      </c>
      <c r="B16" s="245">
        <v>1</v>
      </c>
      <c r="C16" s="196" t="s">
        <v>229</v>
      </c>
      <c r="D16" s="123" t="s">
        <v>204</v>
      </c>
      <c r="E16" s="158">
        <v>359459.15130000003</v>
      </c>
      <c r="F16" s="157">
        <v>157.6</v>
      </c>
      <c r="G16" s="16">
        <v>0.1464</v>
      </c>
    </row>
    <row r="17" spans="1:7">
      <c r="A17" s="2" t="str">
        <f t="shared" si="0"/>
        <v>QEFFINF769K01AX2</v>
      </c>
      <c r="B17" s="245">
        <v>2</v>
      </c>
      <c r="C17" s="196" t="s">
        <v>228</v>
      </c>
      <c r="D17" s="123" t="s">
        <v>199</v>
      </c>
      <c r="E17" s="158">
        <v>417333.98790000001</v>
      </c>
      <c r="F17" s="157">
        <v>151.24</v>
      </c>
      <c r="G17" s="16">
        <v>0.14050000000000001</v>
      </c>
    </row>
    <row r="18" spans="1:7">
      <c r="A18" s="2" t="str">
        <f t="shared" si="0"/>
        <v>QEFFINF200K01UJ5</v>
      </c>
      <c r="B18" s="245">
        <v>3</v>
      </c>
      <c r="C18" s="196" t="s">
        <v>344</v>
      </c>
      <c r="D18" s="123" t="s">
        <v>206</v>
      </c>
      <c r="E18" s="158">
        <v>90634.136499999993</v>
      </c>
      <c r="F18" s="157">
        <v>147.83000000000001</v>
      </c>
      <c r="G18" s="16">
        <v>0.13730000000000001</v>
      </c>
    </row>
    <row r="19" spans="1:7">
      <c r="A19" s="2" t="str">
        <f t="shared" si="0"/>
        <v>QEFFINF209K01YY7</v>
      </c>
      <c r="B19" s="245">
        <v>4</v>
      </c>
      <c r="C19" s="196" t="s">
        <v>230</v>
      </c>
      <c r="D19" s="123" t="s">
        <v>184</v>
      </c>
      <c r="E19" s="158">
        <v>83616.338099999994</v>
      </c>
      <c r="F19" s="157">
        <v>147.72</v>
      </c>
      <c r="G19" s="16">
        <v>0.13719999999999999</v>
      </c>
    </row>
    <row r="20" spans="1:7">
      <c r="A20" s="2" t="str">
        <f t="shared" si="0"/>
        <v>QEFFINF090I01FK3</v>
      </c>
      <c r="B20" s="245">
        <v>5</v>
      </c>
      <c r="C20" s="196" t="s">
        <v>328</v>
      </c>
      <c r="D20" s="123" t="s">
        <v>327</v>
      </c>
      <c r="E20" s="158">
        <v>30872.2176</v>
      </c>
      <c r="F20" s="157">
        <v>146.44</v>
      </c>
      <c r="G20" s="16">
        <v>0.13600000000000001</v>
      </c>
    </row>
    <row r="21" spans="1:7">
      <c r="A21" s="2" t="str">
        <f t="shared" si="0"/>
        <v>QEFFINF090I01IW2</v>
      </c>
      <c r="B21" s="245">
        <v>6</v>
      </c>
      <c r="C21" s="196" t="s">
        <v>227</v>
      </c>
      <c r="D21" s="123" t="s">
        <v>203</v>
      </c>
      <c r="E21" s="158">
        <v>462193.39429999999</v>
      </c>
      <c r="F21" s="157">
        <v>146.22999999999999</v>
      </c>
      <c r="G21" s="16">
        <v>0.1358</v>
      </c>
    </row>
    <row r="22" spans="1:7">
      <c r="A22" s="2" t="str">
        <f t="shared" si="0"/>
        <v>QEFFINF109K016L0</v>
      </c>
      <c r="B22" s="245">
        <v>7</v>
      </c>
      <c r="C22" s="196" t="s">
        <v>231</v>
      </c>
      <c r="D22" s="123" t="s">
        <v>205</v>
      </c>
      <c r="E22" s="158">
        <v>457276.28639999998</v>
      </c>
      <c r="F22" s="157">
        <v>145.72999999999999</v>
      </c>
      <c r="G22" s="16">
        <v>0.13539999999999999</v>
      </c>
    </row>
    <row r="23" spans="1:7">
      <c r="B23" s="245"/>
      <c r="C23" s="10"/>
      <c r="D23" s="10"/>
      <c r="E23" s="13"/>
      <c r="F23" s="13"/>
      <c r="G23" s="11"/>
    </row>
    <row r="24" spans="1:7">
      <c r="B24" s="245"/>
      <c r="C24" s="9" t="s">
        <v>215</v>
      </c>
      <c r="D24" s="9"/>
      <c r="E24" s="18"/>
      <c r="F24" s="18">
        <v>1042.7900000000002</v>
      </c>
      <c r="G24" s="59">
        <v>0.96860000000000002</v>
      </c>
    </row>
    <row r="25" spans="1:7">
      <c r="B25" s="245"/>
      <c r="C25" s="9"/>
      <c r="D25" s="9"/>
      <c r="E25" s="18"/>
      <c r="F25" s="18"/>
      <c r="G25" s="19"/>
    </row>
    <row r="26" spans="1:7">
      <c r="B26" s="246"/>
      <c r="C26" s="21" t="s">
        <v>56</v>
      </c>
      <c r="D26" s="21"/>
      <c r="E26" s="18"/>
      <c r="F26" s="18"/>
      <c r="G26" s="19"/>
    </row>
    <row r="27" spans="1:7">
      <c r="B27" s="246"/>
      <c r="C27" s="9"/>
      <c r="D27" s="9"/>
      <c r="E27" s="18"/>
      <c r="F27" s="18"/>
      <c r="G27" s="19"/>
    </row>
    <row r="28" spans="1:7">
      <c r="B28" s="245" t="s">
        <v>7</v>
      </c>
      <c r="C28" s="21" t="s">
        <v>8</v>
      </c>
      <c r="D28" s="21"/>
      <c r="E28" s="205" t="s">
        <v>9</v>
      </c>
      <c r="F28" s="205" t="s">
        <v>9</v>
      </c>
      <c r="G28" s="206" t="s">
        <v>9</v>
      </c>
    </row>
    <row r="29" spans="1:7">
      <c r="B29" s="245" t="s">
        <v>10</v>
      </c>
      <c r="C29" s="9" t="s">
        <v>11</v>
      </c>
      <c r="D29" s="9"/>
      <c r="E29" s="205" t="s">
        <v>9</v>
      </c>
      <c r="F29" s="205" t="s">
        <v>9</v>
      </c>
      <c r="G29" s="206" t="s">
        <v>9</v>
      </c>
    </row>
    <row r="30" spans="1:7">
      <c r="B30" s="245" t="s">
        <v>12</v>
      </c>
      <c r="C30" s="9" t="s">
        <v>13</v>
      </c>
      <c r="D30" s="9"/>
      <c r="E30" s="205" t="s">
        <v>9</v>
      </c>
      <c r="F30" s="205" t="s">
        <v>9</v>
      </c>
      <c r="G30" s="206" t="s">
        <v>9</v>
      </c>
    </row>
    <row r="31" spans="1:7">
      <c r="B31" s="245"/>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361</v>
      </c>
      <c r="B35" s="245" t="s">
        <v>7</v>
      </c>
      <c r="C35" s="9" t="s">
        <v>82</v>
      </c>
      <c r="D35" s="9"/>
      <c r="E35" s="18"/>
      <c r="F35" s="157">
        <v>33.25</v>
      </c>
      <c r="G35" s="59">
        <v>3.09E-2</v>
      </c>
    </row>
    <row r="36" spans="1:7">
      <c r="B36" s="8"/>
      <c r="C36" s="9"/>
      <c r="D36" s="9"/>
      <c r="E36" s="18"/>
      <c r="F36" s="18"/>
      <c r="G36" s="19"/>
    </row>
    <row r="37" spans="1:7">
      <c r="B37" s="8"/>
      <c r="C37" s="9" t="s">
        <v>83</v>
      </c>
      <c r="D37" s="9"/>
      <c r="E37" s="18"/>
      <c r="F37" s="18"/>
      <c r="G37" s="19"/>
    </row>
    <row r="38" spans="1:7">
      <c r="B38" s="8"/>
      <c r="C38" s="14" t="s">
        <v>35</v>
      </c>
      <c r="D38" s="14"/>
      <c r="E38" s="18"/>
      <c r="F38" s="15">
        <v>0.55999999999971806</v>
      </c>
      <c r="G38" s="59">
        <v>4.999999999999831E-4</v>
      </c>
    </row>
    <row r="39" spans="1:7">
      <c r="B39" s="8"/>
      <c r="C39" s="9"/>
      <c r="D39" s="9"/>
      <c r="E39" s="13"/>
      <c r="F39" s="10"/>
      <c r="G39" s="11"/>
    </row>
    <row r="40" spans="1:7" s="24" customFormat="1">
      <c r="A40" s="24" t="s">
        <v>258</v>
      </c>
      <c r="B40" s="20"/>
      <c r="C40" s="9" t="s">
        <v>14</v>
      </c>
      <c r="D40" s="9"/>
      <c r="E40" s="18"/>
      <c r="F40" s="157">
        <v>1076.5999999999999</v>
      </c>
      <c r="G40" s="19">
        <v>1</v>
      </c>
    </row>
    <row r="41" spans="1:7" ht="13.5" thickBot="1">
      <c r="B41" s="25"/>
      <c r="C41" s="26"/>
      <c r="D41" s="26"/>
      <c r="E41" s="27"/>
      <c r="F41" s="26"/>
      <c r="G41" s="28"/>
    </row>
    <row r="42" spans="1:7">
      <c r="B42" s="29"/>
      <c r="C42" s="338"/>
      <c r="D42" s="338"/>
      <c r="E42" s="339"/>
      <c r="F42" s="339"/>
      <c r="G42" s="32"/>
    </row>
    <row r="43" spans="1:7">
      <c r="B43" s="6" t="s">
        <v>15</v>
      </c>
      <c r="C43" s="109"/>
      <c r="D43" s="109"/>
      <c r="E43" s="109"/>
      <c r="F43" s="275"/>
      <c r="G43" s="5"/>
    </row>
    <row r="44" spans="1:7">
      <c r="B44" s="80" t="s">
        <v>16</v>
      </c>
      <c r="C44" s="109" t="s">
        <v>383</v>
      </c>
      <c r="D44" s="109"/>
      <c r="E44" s="109"/>
      <c r="F44" s="275"/>
      <c r="G44" s="5"/>
    </row>
    <row r="45" spans="1:7">
      <c r="B45" s="80" t="s">
        <v>17</v>
      </c>
      <c r="C45" s="109" t="s">
        <v>19</v>
      </c>
      <c r="D45" s="109"/>
      <c r="E45" s="109"/>
      <c r="F45" s="275"/>
      <c r="G45" s="5"/>
    </row>
    <row r="46" spans="1:7" ht="25.5">
      <c r="B46" s="80"/>
      <c r="C46" s="344" t="s">
        <v>171</v>
      </c>
      <c r="D46" s="348" t="s">
        <v>384</v>
      </c>
      <c r="E46" s="275"/>
      <c r="F46" s="275"/>
      <c r="G46" s="138"/>
    </row>
    <row r="47" spans="1:7">
      <c r="A47" s="2" t="s">
        <v>251</v>
      </c>
      <c r="B47" s="80"/>
      <c r="C47" s="345" t="s">
        <v>21</v>
      </c>
      <c r="D47" s="349">
        <v>26.483000000000001</v>
      </c>
      <c r="E47" s="275"/>
      <c r="F47" s="275"/>
      <c r="G47" s="138"/>
    </row>
    <row r="48" spans="1:7">
      <c r="A48" s="2" t="s">
        <v>250</v>
      </c>
      <c r="B48" s="80"/>
      <c r="C48" s="345" t="s">
        <v>22</v>
      </c>
      <c r="D48" s="349">
        <v>26.483000000000001</v>
      </c>
      <c r="E48" s="275"/>
      <c r="F48" s="275"/>
      <c r="G48" s="138"/>
    </row>
    <row r="49" spans="2:7" ht="9" customHeight="1">
      <c r="B49" s="80"/>
      <c r="C49" s="109"/>
      <c r="D49" s="283"/>
      <c r="E49" s="283"/>
      <c r="F49" s="275"/>
      <c r="G49" s="5"/>
    </row>
    <row r="50" spans="2:7">
      <c r="B50" s="80" t="s">
        <v>18</v>
      </c>
      <c r="C50" s="109" t="s">
        <v>385</v>
      </c>
      <c r="D50" s="109"/>
      <c r="E50" s="109"/>
      <c r="F50" s="275"/>
      <c r="G50" s="5"/>
    </row>
    <row r="51" spans="2:7">
      <c r="B51" s="80" t="s">
        <v>23</v>
      </c>
      <c r="C51" s="109" t="s">
        <v>386</v>
      </c>
      <c r="D51" s="109"/>
      <c r="E51" s="109"/>
      <c r="F51" s="275"/>
      <c r="G51" s="5"/>
    </row>
    <row r="52" spans="2:7" ht="25.5" customHeight="1">
      <c r="B52" s="237" t="s">
        <v>24</v>
      </c>
      <c r="C52" s="419" t="s">
        <v>387</v>
      </c>
      <c r="D52" s="423"/>
      <c r="E52" s="423"/>
      <c r="F52" s="423"/>
      <c r="G52" s="5"/>
    </row>
    <row r="53" spans="2:7" ht="14.25">
      <c r="B53" s="80" t="s">
        <v>25</v>
      </c>
      <c r="C53" s="109" t="s">
        <v>186</v>
      </c>
      <c r="D53" s="284"/>
      <c r="E53" s="284"/>
      <c r="F53" s="284"/>
      <c r="G53" s="5"/>
    </row>
    <row r="54" spans="2:7" s="24" customFormat="1">
      <c r="B54" s="80" t="s">
        <v>26</v>
      </c>
      <c r="C54" s="109" t="s">
        <v>187</v>
      </c>
      <c r="D54" s="109"/>
      <c r="E54" s="109"/>
      <c r="F54" s="285"/>
      <c r="G54" s="5"/>
    </row>
    <row r="55" spans="2:7" s="24" customFormat="1">
      <c r="B55" s="80" t="s">
        <v>27</v>
      </c>
      <c r="C55" s="109" t="s">
        <v>188</v>
      </c>
      <c r="D55" s="109"/>
      <c r="E55" s="109"/>
      <c r="F55" s="285"/>
      <c r="G55" s="5"/>
    </row>
    <row r="56" spans="2:7" s="24" customFormat="1">
      <c r="B56" s="80" t="s">
        <v>37</v>
      </c>
      <c r="C56" s="1" t="s">
        <v>417</v>
      </c>
      <c r="D56" s="109"/>
      <c r="E56" s="109"/>
      <c r="F56" s="285"/>
      <c r="G56" s="5"/>
    </row>
    <row r="57" spans="2:7" s="24" customFormat="1">
      <c r="B57" s="33"/>
      <c r="C57" s="109"/>
      <c r="D57" s="109"/>
      <c r="E57" s="109"/>
      <c r="F57" s="285"/>
      <c r="G57" s="5"/>
    </row>
    <row r="58" spans="2:7" s="24" customFormat="1">
      <c r="B58" s="80" t="s">
        <v>47</v>
      </c>
      <c r="C58" s="109" t="s">
        <v>48</v>
      </c>
      <c r="D58" s="109"/>
      <c r="E58" s="109"/>
      <c r="F58" s="285"/>
      <c r="G58" s="5"/>
    </row>
    <row r="59" spans="2:7" ht="13.5" thickBot="1">
      <c r="B59" s="36" t="s">
        <v>28</v>
      </c>
      <c r="C59" s="176" t="s">
        <v>29</v>
      </c>
      <c r="D59" s="37"/>
      <c r="E59" s="37"/>
      <c r="F59" s="67"/>
      <c r="G59" s="38"/>
    </row>
    <row r="60" spans="2:7">
      <c r="D60" s="1"/>
      <c r="E60" s="39"/>
      <c r="F60" s="1"/>
      <c r="G60" s="40"/>
    </row>
    <row r="61" spans="2:7">
      <c r="E61" s="17"/>
    </row>
    <row r="66" spans="4:4">
      <c r="D66" s="114"/>
    </row>
  </sheetData>
  <sortState ref="C16:G22">
    <sortCondition descending="1" ref="G16:G22"/>
  </sortState>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heetViews>
  <sheetFormatPr defaultColWidth="9.140625" defaultRowHeight="12.75"/>
  <cols>
    <col min="1" max="1" width="12.710937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380" t="s">
        <v>0</v>
      </c>
      <c r="C1" s="381"/>
      <c r="D1" s="381"/>
      <c r="E1" s="381"/>
      <c r="F1" s="381"/>
      <c r="G1" s="382"/>
    </row>
    <row r="2" spans="1:7">
      <c r="B2" s="3"/>
      <c r="C2" s="4"/>
      <c r="D2" s="4"/>
      <c r="E2" s="4"/>
      <c r="F2" s="4"/>
      <c r="G2" s="41"/>
    </row>
    <row r="3" spans="1:7" ht="14.25" customHeight="1">
      <c r="B3" s="383" t="s">
        <v>1</v>
      </c>
      <c r="C3" s="384"/>
      <c r="D3" s="384"/>
      <c r="E3" s="384"/>
      <c r="F3" s="384"/>
      <c r="G3" s="385"/>
    </row>
    <row r="4" spans="1:7" ht="15" customHeight="1">
      <c r="B4" s="383" t="s">
        <v>2</v>
      </c>
      <c r="C4" s="384"/>
      <c r="D4" s="384"/>
      <c r="E4" s="384"/>
      <c r="F4" s="384"/>
      <c r="G4" s="385"/>
    </row>
    <row r="5" spans="1:7" ht="15" customHeight="1">
      <c r="B5" s="386" t="s">
        <v>90</v>
      </c>
      <c r="C5" s="387"/>
      <c r="D5" s="387"/>
      <c r="E5" s="387"/>
      <c r="F5" s="387"/>
      <c r="G5" s="388"/>
    </row>
    <row r="6" spans="1:7" ht="15" customHeight="1">
      <c r="B6" s="386"/>
      <c r="C6" s="387"/>
      <c r="D6" s="387"/>
      <c r="E6" s="387"/>
      <c r="F6" s="387"/>
      <c r="G6" s="388"/>
    </row>
    <row r="7" spans="1:7">
      <c r="B7" s="3"/>
      <c r="C7" s="4"/>
      <c r="D7" s="4"/>
      <c r="E7" s="4"/>
      <c r="F7" s="4"/>
      <c r="G7" s="41"/>
    </row>
    <row r="8" spans="1:7" ht="12.75" customHeight="1">
      <c r="B8" s="428" t="s">
        <v>148</v>
      </c>
      <c r="C8" s="429"/>
      <c r="D8" s="429"/>
      <c r="E8" s="429"/>
      <c r="F8" s="429"/>
      <c r="G8" s="430"/>
    </row>
    <row r="9" spans="1:7">
      <c r="B9" s="3"/>
      <c r="C9" s="4"/>
      <c r="D9" s="42"/>
      <c r="E9" s="42"/>
      <c r="F9" s="4"/>
      <c r="G9" s="41"/>
    </row>
    <row r="10" spans="1:7" ht="14.25" customHeight="1">
      <c r="B10" s="414" t="s">
        <v>418</v>
      </c>
      <c r="C10" s="427"/>
      <c r="D10" s="415"/>
      <c r="E10" s="415"/>
      <c r="F10" s="415"/>
      <c r="G10" s="416"/>
    </row>
    <row r="11" spans="1:7" ht="12" customHeight="1" thickBot="1">
      <c r="B11" s="66"/>
      <c r="C11" s="37"/>
      <c r="D11" s="115"/>
      <c r="E11" s="115"/>
      <c r="F11" s="37"/>
      <c r="G11" s="116"/>
    </row>
    <row r="12" spans="1:7" s="238" customFormat="1" ht="24.75" customHeight="1">
      <c r="B12" s="223" t="s">
        <v>30</v>
      </c>
      <c r="C12" s="224" t="s">
        <v>87</v>
      </c>
      <c r="D12" s="225" t="s">
        <v>97</v>
      </c>
      <c r="E12" s="224" t="s">
        <v>5</v>
      </c>
      <c r="F12" s="227" t="s">
        <v>147</v>
      </c>
      <c r="G12" s="228" t="s">
        <v>6</v>
      </c>
    </row>
    <row r="13" spans="1:7">
      <c r="B13" s="46"/>
      <c r="C13" s="47"/>
      <c r="D13" s="127"/>
      <c r="E13" s="47"/>
      <c r="F13" s="47"/>
      <c r="G13" s="48"/>
    </row>
    <row r="14" spans="1:7">
      <c r="A14" s="2" t="s">
        <v>164</v>
      </c>
      <c r="B14" s="46"/>
      <c r="C14" s="49" t="s">
        <v>177</v>
      </c>
      <c r="D14" s="127"/>
      <c r="E14" s="49"/>
      <c r="F14" s="49"/>
      <c r="G14" s="50"/>
    </row>
    <row r="15" spans="1:7">
      <c r="B15" s="46"/>
      <c r="C15" s="49"/>
      <c r="D15" s="127"/>
      <c r="E15" s="49"/>
      <c r="F15" s="49"/>
      <c r="G15" s="50"/>
    </row>
    <row r="16" spans="1:7">
      <c r="A16" s="2" t="s">
        <v>256</v>
      </c>
      <c r="B16" s="46">
        <v>1</v>
      </c>
      <c r="C16" s="10" t="s">
        <v>149</v>
      </c>
      <c r="D16" s="127" t="s">
        <v>137</v>
      </c>
      <c r="E16" s="158">
        <v>94738</v>
      </c>
      <c r="F16" s="157">
        <v>1207.77</v>
      </c>
      <c r="G16" s="16">
        <v>0.99739999999999995</v>
      </c>
    </row>
    <row r="17" spans="1:7" ht="12" customHeight="1">
      <c r="B17" s="46"/>
      <c r="C17" s="14"/>
      <c r="D17" s="14"/>
      <c r="E17" s="117"/>
      <c r="F17" s="15"/>
      <c r="G17" s="51"/>
    </row>
    <row r="18" spans="1:7" s="24" customFormat="1">
      <c r="B18" s="52"/>
      <c r="C18" s="21" t="s">
        <v>88</v>
      </c>
      <c r="D18" s="21"/>
      <c r="E18" s="118"/>
      <c r="F18" s="53">
        <v>1207.77</v>
      </c>
      <c r="G18" s="59">
        <v>0.99739999999999995</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230" t="s">
        <v>7</v>
      </c>
      <c r="C22" s="21" t="s">
        <v>8</v>
      </c>
      <c r="D22" s="21"/>
      <c r="E22" s="200" t="s">
        <v>9</v>
      </c>
      <c r="F22" s="200" t="s">
        <v>9</v>
      </c>
      <c r="G22" s="201" t="s">
        <v>9</v>
      </c>
    </row>
    <row r="23" spans="1:7" s="24" customFormat="1">
      <c r="B23" s="230" t="s">
        <v>10</v>
      </c>
      <c r="C23" s="21" t="s">
        <v>11</v>
      </c>
      <c r="D23" s="21"/>
      <c r="E23" s="200" t="s">
        <v>9</v>
      </c>
      <c r="F23" s="200" t="s">
        <v>9</v>
      </c>
      <c r="G23" s="201" t="s">
        <v>9</v>
      </c>
    </row>
    <row r="24" spans="1:7" s="24" customFormat="1">
      <c r="B24" s="230" t="s">
        <v>12</v>
      </c>
      <c r="C24" s="9" t="s">
        <v>13</v>
      </c>
      <c r="D24" s="9"/>
      <c r="E24" s="200" t="s">
        <v>9</v>
      </c>
      <c r="F24" s="200" t="s">
        <v>9</v>
      </c>
      <c r="G24" s="201"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362</v>
      </c>
      <c r="B29" s="56" t="s">
        <v>32</v>
      </c>
      <c r="C29" s="9" t="s">
        <v>82</v>
      </c>
      <c r="D29" s="9"/>
      <c r="E29" s="57"/>
      <c r="F29" s="157">
        <v>1.39</v>
      </c>
      <c r="G29" s="59">
        <v>1.1000000000000001E-3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2">
        <v>1.7099999999999091</v>
      </c>
      <c r="G32" s="59">
        <v>1.5000000000000467E-3</v>
      </c>
    </row>
    <row r="33" spans="1:7">
      <c r="B33" s="46"/>
      <c r="C33" s="21"/>
      <c r="D33" s="21"/>
      <c r="E33" s="21"/>
      <c r="F33" s="15"/>
      <c r="G33" s="51"/>
    </row>
    <row r="34" spans="1:7">
      <c r="A34" s="2" t="s">
        <v>257</v>
      </c>
      <c r="B34" s="46"/>
      <c r="C34" s="119" t="s">
        <v>14</v>
      </c>
      <c r="D34" s="119"/>
      <c r="E34" s="60"/>
      <c r="F34" s="157">
        <v>1210.8699999999999</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11" t="s">
        <v>383</v>
      </c>
      <c r="D38" s="411"/>
      <c r="E38" s="411"/>
      <c r="F38" s="411"/>
      <c r="G38" s="126"/>
    </row>
    <row r="39" spans="1:7" ht="14.25" customHeight="1">
      <c r="B39" s="33" t="s">
        <v>17</v>
      </c>
      <c r="C39" s="109" t="s">
        <v>36</v>
      </c>
      <c r="D39" s="109"/>
      <c r="E39" s="275"/>
      <c r="F39" s="109"/>
      <c r="G39" s="35"/>
    </row>
    <row r="40" spans="1:7" s="179" customFormat="1" ht="25.5">
      <c r="B40" s="34"/>
      <c r="C40" s="344" t="s">
        <v>20</v>
      </c>
      <c r="D40" s="341" t="s">
        <v>384</v>
      </c>
      <c r="E40" s="287"/>
      <c r="F40" s="372"/>
      <c r="G40" s="178"/>
    </row>
    <row r="41" spans="1:7">
      <c r="A41" s="2" t="s">
        <v>242</v>
      </c>
      <c r="B41" s="33"/>
      <c r="C41" s="345" t="s">
        <v>21</v>
      </c>
      <c r="D41" s="343">
        <v>11.916499999999999</v>
      </c>
      <c r="E41" s="109"/>
      <c r="F41" s="370"/>
      <c r="G41" s="138"/>
    </row>
    <row r="42" spans="1:7">
      <c r="B42" s="63" t="s">
        <v>18</v>
      </c>
      <c r="C42" s="275" t="s">
        <v>398</v>
      </c>
      <c r="D42" s="286"/>
      <c r="E42" s="286"/>
      <c r="F42" s="109"/>
      <c r="G42" s="371"/>
    </row>
    <row r="43" spans="1:7">
      <c r="B43" s="64" t="s">
        <v>23</v>
      </c>
      <c r="C43" s="411" t="s">
        <v>386</v>
      </c>
      <c r="D43" s="411"/>
      <c r="E43" s="411"/>
      <c r="F43" s="109"/>
      <c r="G43" s="35"/>
    </row>
    <row r="44" spans="1:7" ht="27" customHeight="1">
      <c r="B44" s="34" t="s">
        <v>24</v>
      </c>
      <c r="C44" s="412" t="s">
        <v>419</v>
      </c>
      <c r="D44" s="412"/>
      <c r="E44" s="412"/>
      <c r="F44" s="412"/>
      <c r="G44" s="35"/>
    </row>
    <row r="45" spans="1:7" ht="12" customHeight="1">
      <c r="B45" s="108" t="s">
        <v>25</v>
      </c>
      <c r="C45" s="109" t="s">
        <v>186</v>
      </c>
      <c r="D45" s="370"/>
      <c r="E45" s="370"/>
      <c r="F45" s="370"/>
      <c r="G45" s="35"/>
    </row>
    <row r="46" spans="1:7">
      <c r="B46" s="108" t="s">
        <v>26</v>
      </c>
      <c r="C46" s="1" t="s">
        <v>367</v>
      </c>
      <c r="D46" s="370"/>
      <c r="E46" s="370"/>
      <c r="F46" s="370"/>
      <c r="G46" s="35"/>
    </row>
    <row r="47" spans="1:7">
      <c r="B47" s="108" t="s">
        <v>27</v>
      </c>
      <c r="C47" s="109" t="s">
        <v>187</v>
      </c>
      <c r="D47" s="370"/>
      <c r="E47" s="370"/>
      <c r="F47" s="370"/>
      <c r="G47" s="35"/>
    </row>
    <row r="48" spans="1:7">
      <c r="B48" s="108" t="s">
        <v>37</v>
      </c>
      <c r="C48" s="109" t="s">
        <v>188</v>
      </c>
      <c r="D48" s="370"/>
      <c r="E48" s="370"/>
      <c r="F48" s="370"/>
      <c r="G48" s="35"/>
    </row>
    <row r="49" spans="2:7">
      <c r="B49" s="108" t="s">
        <v>53</v>
      </c>
      <c r="C49" s="1" t="s">
        <v>420</v>
      </c>
      <c r="D49" s="370"/>
      <c r="E49" s="370"/>
      <c r="F49" s="370"/>
      <c r="G49" s="35"/>
    </row>
    <row r="50" spans="2:7" ht="17.25" customHeight="1">
      <c r="B50" s="108"/>
      <c r="C50" s="109"/>
      <c r="D50" s="370"/>
      <c r="E50" s="370"/>
      <c r="F50" s="370"/>
      <c r="G50" s="35"/>
    </row>
    <row r="51" spans="2:7" ht="17.25" customHeight="1">
      <c r="B51" s="80" t="s">
        <v>47</v>
      </c>
      <c r="C51" s="109" t="s">
        <v>48</v>
      </c>
      <c r="D51" s="370"/>
      <c r="E51" s="370"/>
      <c r="F51" s="37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2016-11-03T12:27:24Z</cp:lastPrinted>
  <dcterms:created xsi:type="dcterms:W3CDTF">2011-04-08T11:12:07Z</dcterms:created>
  <dcterms:modified xsi:type="dcterms:W3CDTF">2017-01-06T13:34:19Z</dcterms:modified>
</cp:coreProperties>
</file>