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L:\SID - KIM - SAI\2026\SID &amp; KIM _ March 2026\Website Upload\"/>
    </mc:Choice>
  </mc:AlternateContent>
  <xr:revisionPtr revIDLastSave="0" documentId="13_ncr:1_{1539718B-F937-4A66-94B8-D2E29FCD87AF}" xr6:coauthVersionLast="47" xr6:coauthVersionMax="47" xr10:uidLastSave="{00000000-0000-0000-0000-000000000000}"/>
  <bookViews>
    <workbookView xWindow="-120" yWindow="-120" windowWidth="20730" windowHeight="11040" tabRatio="822" activeTab="13" xr2:uid="{00000000-000D-0000-FFFF-FFFF00000000}"/>
  </bookViews>
  <sheets>
    <sheet name="QVF" sheetId="3" r:id="rId1"/>
    <sheet name="QLF" sheetId="2" r:id="rId2"/>
    <sheet name="QGF" sheetId="9" r:id="rId3"/>
    <sheet name="QNF" sheetId="8" r:id="rId4"/>
    <sheet name="QETSF" sheetId="4" r:id="rId5"/>
    <sheet name="QGSF" sheetId="10" r:id="rId6"/>
    <sheet name="QDBF" sheetId="1" r:id="rId7"/>
    <sheet name="QEFOF" sheetId="12" r:id="rId8"/>
    <sheet name="QMAFOF" sheetId="11" r:id="rId9"/>
    <sheet name="QEBICSF" sheetId="5" r:id="rId10"/>
    <sheet name="QNFOF" sheetId="13" r:id="rId11"/>
    <sheet name="QSCF" sheetId="6" r:id="rId12"/>
    <sheet name="QMAAF" sheetId="7" r:id="rId13"/>
    <sheet name="QETHICAL" sheetId="14" r:id="rId1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" i="4" l="1"/>
  <c r="C29" i="2"/>
  <c r="C40" i="3"/>
  <c r="C38" i="14"/>
  <c r="C19" i="7"/>
  <c r="C10" i="13"/>
  <c r="C42" i="5"/>
  <c r="C18" i="14" l="1"/>
  <c r="C44" i="7"/>
  <c r="C47" i="6"/>
  <c r="C18" i="6"/>
  <c r="C17" i="13"/>
  <c r="C18" i="5"/>
  <c r="C21" i="11"/>
  <c r="C14" i="11"/>
  <c r="C16" i="12"/>
  <c r="C27" i="1"/>
  <c r="C18" i="1"/>
  <c r="C17" i="10"/>
  <c r="C10" i="10"/>
  <c r="C18" i="4"/>
  <c r="C18" i="8"/>
  <c r="C13" i="9"/>
  <c r="C18" i="2"/>
  <c r="C18" i="3"/>
  <c r="C49" i="8"/>
  <c r="C23" i="12"/>
</calcChain>
</file>

<file path=xl/sharedStrings.xml><?xml version="1.0" encoding="utf-8"?>
<sst xmlns="http://schemas.openxmlformats.org/spreadsheetml/2006/main" count="453" uniqueCount="166">
  <si>
    <t>(i)      Top 10 Holdings by Issuer:</t>
  </si>
  <si>
    <t>Issuer</t>
  </si>
  <si>
    <t>% to NAV</t>
  </si>
  <si>
    <t>TRI-Party Repo, cash &amp; cash equivalents</t>
  </si>
  <si>
    <t>Grand Total</t>
  </si>
  <si>
    <t xml:space="preserve">(ii)    Fund Allocation Toward Various Sectors: </t>
  </si>
  <si>
    <t>Sector Allocation</t>
  </si>
  <si>
    <t>Govt. Securities &amp; Treasury Bills</t>
  </si>
  <si>
    <t>Finance</t>
  </si>
  <si>
    <t>TREPS &amp; Net Receivable / (Payable)</t>
  </si>
  <si>
    <t xml:space="preserve">(iii)   To obtain scheme’s latest monthly portfolio please refer the following link </t>
  </si>
  <si>
    <t>https://www.quantumamc.com/portfolio/Combined/-1/1/0/0</t>
  </si>
  <si>
    <t>Quantum Liquid Fund</t>
  </si>
  <si>
    <t xml:space="preserve">(i)      Fund Allocation Toward Various Sectors: </t>
  </si>
  <si>
    <t>Government of India</t>
  </si>
  <si>
    <t>Banks</t>
  </si>
  <si>
    <t>Power</t>
  </si>
  <si>
    <t>IT - Software</t>
  </si>
  <si>
    <t>Automobiles</t>
  </si>
  <si>
    <t>Insurance</t>
  </si>
  <si>
    <t>Pharmaceuticals &amp; Biotechnology</t>
  </si>
  <si>
    <t>Telecom - Services</t>
  </si>
  <si>
    <t>Consumer Durables</t>
  </si>
  <si>
    <t>Gas</t>
  </si>
  <si>
    <t>Capital Markets</t>
  </si>
  <si>
    <t>Ferrous Metals</t>
  </si>
  <si>
    <t>Cement &amp; Cement Products</t>
  </si>
  <si>
    <t>Auto Components</t>
  </si>
  <si>
    <t>Quantum ELSS Tax Saver Fund</t>
  </si>
  <si>
    <t xml:space="preserve">TRI-Party Repo, cash &amp; cash equivalents </t>
  </si>
  <si>
    <t>Quantum ESG Best In Class Strategy Fund</t>
  </si>
  <si>
    <t>Agricultural Food &amp; other Products</t>
  </si>
  <si>
    <t>Healthcare Services</t>
  </si>
  <si>
    <t>Leisure Services</t>
  </si>
  <si>
    <t>Personal Products</t>
  </si>
  <si>
    <t>Electrical Equipment</t>
  </si>
  <si>
    <t>Fertilizers &amp; Agrochemicals</t>
  </si>
  <si>
    <t>Transport Services</t>
  </si>
  <si>
    <t>Petroleum Products</t>
  </si>
  <si>
    <t>Food Products</t>
  </si>
  <si>
    <t>Diversified FMCG</t>
  </si>
  <si>
    <t>Quantum Small Cap Fund</t>
  </si>
  <si>
    <t>Commercial Services &amp; Supplies</t>
  </si>
  <si>
    <t>Industrial Products</t>
  </si>
  <si>
    <t>Diversified</t>
  </si>
  <si>
    <t>Other Consumer Services</t>
  </si>
  <si>
    <t>IT - Services</t>
  </si>
  <si>
    <t>Entertainment</t>
  </si>
  <si>
    <t>Quantum Multi Asset Allocation Fund</t>
  </si>
  <si>
    <t>Quantum Gold Fund -Exchange Traded Fund (ETF)</t>
  </si>
  <si>
    <t>Quantum Nifty 50 ETF</t>
  </si>
  <si>
    <t>Construction</t>
  </si>
  <si>
    <t>Consumable Fuels</t>
  </si>
  <si>
    <t>Transport Infrastructure</t>
  </si>
  <si>
    <t>Oil</t>
  </si>
  <si>
    <t>Non - Ferrous Metals</t>
  </si>
  <si>
    <t>Metals &amp; Minerals Trading</t>
  </si>
  <si>
    <t>GOLD .995 Purity 1KG BAR at Mumbai Location</t>
  </si>
  <si>
    <t>GOLD .995 Purity 1KG BAR at Ahmedabad Location</t>
  </si>
  <si>
    <t>GOLD .999 Purity 100 Gram BAR at Ahmedabad Location</t>
  </si>
  <si>
    <t>GOLD .999 Purity 100 Gram BAR at Mumbai Location</t>
  </si>
  <si>
    <t>GOLD</t>
  </si>
  <si>
    <t>Quantum Gold Fund (an ETF)</t>
  </si>
  <si>
    <t>Top 10 holdings of the underlying schemes</t>
  </si>
  <si>
    <t>Please refer respective scheme excel sheet given in this file</t>
  </si>
  <si>
    <t>Units of Quantum Mutual Fund Schemes</t>
  </si>
  <si>
    <t>Mutual Fund Units</t>
  </si>
  <si>
    <r>
      <t>(iii)</t>
    </r>
    <r>
      <rPr>
        <sz val="11"/>
        <color theme="1"/>
        <rFont val="Calibri"/>
        <family val="2"/>
        <scheme val="minor"/>
      </rPr>
      <t xml:space="preserve">               To obtain scheme’s latest monthly portfolio please refer the following link </t>
    </r>
  </si>
  <si>
    <t>Total</t>
  </si>
  <si>
    <t>Treasury Bills</t>
  </si>
  <si>
    <t>Chemicals &amp; Petrochemicals</t>
  </si>
  <si>
    <t>ETF Units</t>
  </si>
  <si>
    <t>Retailing</t>
  </si>
  <si>
    <t>Aerospace &amp; Defense</t>
  </si>
  <si>
    <t>CDMDF</t>
  </si>
  <si>
    <t xml:space="preserve"> </t>
  </si>
  <si>
    <t>Other Utilities</t>
  </si>
  <si>
    <t>Industrial Manufacturing</t>
  </si>
  <si>
    <t>QUANTUM ETHICAL FUND</t>
  </si>
  <si>
    <t>Quantum Value Fund</t>
  </si>
  <si>
    <t xml:space="preserve">Cash &amp; cash equivalents </t>
  </si>
  <si>
    <t>Cash &amp; cash equivalents</t>
  </si>
  <si>
    <t>Quantum Diversified Equity All Cap Active FOF</t>
  </si>
  <si>
    <t>Quantum Multi Asset Active FOF</t>
  </si>
  <si>
    <t>Units of Quantum Gold Fund -Exchange Traded Fund (ETF)</t>
  </si>
  <si>
    <t>https://www.dspim.com/mandatory-disclosures/portfolio-disclosures</t>
  </si>
  <si>
    <t>Units of Quantum Nifty 50 ETF</t>
  </si>
  <si>
    <t>7.04% GOI (MD 03/06/2029)</t>
  </si>
  <si>
    <t>HDFC Bank Ltd*</t>
  </si>
  <si>
    <t>ICICI Bank Ltd*</t>
  </si>
  <si>
    <t>Tata Consultancy Services Ltd*</t>
  </si>
  <si>
    <t>Infosys Ltd*</t>
  </si>
  <si>
    <t>Kotak Mahindra Bank Ltd*</t>
  </si>
  <si>
    <t>Crompton Greaves Consumer Electricals Ltd*</t>
  </si>
  <si>
    <t>Axis Bank Ltd*</t>
  </si>
  <si>
    <t>Aditya Birla Sun Life AMC Ltd*</t>
  </si>
  <si>
    <t>Exide Industries Ltd*</t>
  </si>
  <si>
    <t>PORTFOLIO HOLDINGS as on May 31, 2026</t>
  </si>
  <si>
    <t>Realty</t>
  </si>
  <si>
    <t>Govt. Securities</t>
  </si>
  <si>
    <t>91 Days Tbill (MD 06/08/2026)**</t>
  </si>
  <si>
    <t>91 Days Tbill (MD 30/07/2026)</t>
  </si>
  <si>
    <t>National Bank For Agri &amp; Rural CP (MD 07/08/2026)**</t>
  </si>
  <si>
    <t>Punjab National Bank CD (MD 12/06/2026)**</t>
  </si>
  <si>
    <t>7.83% Gujarat SDL(MD 13/07/2026)**</t>
  </si>
  <si>
    <t>91 Days Tbill (MD 11/06/2026)</t>
  </si>
  <si>
    <t>7.4% National Hsg Bank Ltd NCD (16/07/2026)**</t>
  </si>
  <si>
    <t>7.96% Maharastra SDL(MD 29/06/2026)**</t>
  </si>
  <si>
    <t>7.13% Power Fin Corp  NCD BS216 (MD 15/07/2026)**</t>
  </si>
  <si>
    <t>Reliance Industries Ltd*</t>
  </si>
  <si>
    <t>Bharti Airtel Ltd*</t>
  </si>
  <si>
    <t>Larsen &amp; Toubro Ltd*</t>
  </si>
  <si>
    <t>State Bank of India*</t>
  </si>
  <si>
    <t>ITC Ltd*</t>
  </si>
  <si>
    <t>6.48% GOI (MD 06/10/2035)</t>
  </si>
  <si>
    <t>8.95% Power Fin Corp Ltd SR 178 NCD (MD 10/10/28)**</t>
  </si>
  <si>
    <t>7.7% Maharashtra SDL (MD 08/11/2034)**</t>
  </si>
  <si>
    <t>7.68% NABARD Sr 24F NCD (MD 30/04/2029)**</t>
  </si>
  <si>
    <t>7.34% SIDBI NCD Ser III (MD 26/02/2029)**</t>
  </si>
  <si>
    <t>7.16% Karnataka SDL (MD 07/07/2031)**</t>
  </si>
  <si>
    <t>7.05% Tamilnadu SDL (MD 17/09/2031)**</t>
  </si>
  <si>
    <t>6.01% GOI (MD 21/07/2030)</t>
  </si>
  <si>
    <t>Invesco India Midcap Fund - Direct Plan - Growth Option*</t>
  </si>
  <si>
    <t>ICICI Prudential Focused Equity Fund - Direct Plan - Growth Option*</t>
  </si>
  <si>
    <t>ICICI Prudential Large &amp; Mid Cap Fund - Direct Plan - Growth Option*</t>
  </si>
  <si>
    <t>Franklin India Flexi Cap Fund - Direct Plan- Growth Option*</t>
  </si>
  <si>
    <t>DSP Large Cap Fund - Direct Plan - Growth Option*</t>
  </si>
  <si>
    <t>HDFC Focused Fund - Direct Plan - Growth Option*</t>
  </si>
  <si>
    <t>Nippon India Large Cap Fund - Direct Plan - Growth Option*</t>
  </si>
  <si>
    <t>https://www.franklintempletonindia.com/downloads/fund-literature</t>
  </si>
  <si>
    <t>https://www.icicipruamc.com/media-center/downloads</t>
  </si>
  <si>
    <t>https://invescomutualfund.com/literature-and-form?tab=Complete</t>
  </si>
  <si>
    <t>https://mf.nipponindiaim.com/investor-service/downloads/factsheet-portfolio-and-other-disclosures</t>
  </si>
  <si>
    <t>https://www.hdfcfund.com/statutory-disclosure/portfolio/monthly-portfolio</t>
  </si>
  <si>
    <t>Quantum Value Fund - Direct Plan - Growth Option</t>
  </si>
  <si>
    <t>Quantum Liquid Fund - Direct Plan - Growth Option</t>
  </si>
  <si>
    <t>Quantum ESG Best In Class Strategy Fund - Direct Plan - Growth Option</t>
  </si>
  <si>
    <t>Quantum Dynamic Bond Fund - Direct Plan - Growth Option</t>
  </si>
  <si>
    <t>TVS Motor Company Ltd*</t>
  </si>
  <si>
    <t>Marico Ltd*</t>
  </si>
  <si>
    <t>Persistent Systems Ltd*</t>
  </si>
  <si>
    <t>Bajaj Finance Ltd*</t>
  </si>
  <si>
    <t>HDFC Life Insurance Company Ltd*</t>
  </si>
  <si>
    <t>ICICI Lombard General Insurance Company Ltd*</t>
  </si>
  <si>
    <t>The Federal Bank Ltd*</t>
  </si>
  <si>
    <t>Hitachi Energy India Ltd*</t>
  </si>
  <si>
    <t>Supriya Lifescience Ltd*</t>
  </si>
  <si>
    <t>Karur Vysya Bank Ltd*</t>
  </si>
  <si>
    <t>Carysil Ltd*</t>
  </si>
  <si>
    <t>Lumax Industries Ltd*</t>
  </si>
  <si>
    <t>Mold-Tek Packaging Ltd*</t>
  </si>
  <si>
    <t>Mayur Uniquoters Ltd*</t>
  </si>
  <si>
    <t>Engineers India Ltd*</t>
  </si>
  <si>
    <t>Star Health And Allied Insurance Company Ltd*</t>
  </si>
  <si>
    <t>6.89% Tamilnadu SDL (MD 19/09/2028)**</t>
  </si>
  <si>
    <t>6.55% Tamilnadu SDL (MD 19/11/2029)**</t>
  </si>
  <si>
    <t>Agricultural, Commercial &amp; Construction Vehicles</t>
  </si>
  <si>
    <t>VA Tech Wabag Ltd*</t>
  </si>
  <si>
    <t>Castrol India Ltd*</t>
  </si>
  <si>
    <t>Eicher Motors Ltd*</t>
  </si>
  <si>
    <t>Dr. Lal Path Labs Ltd*</t>
  </si>
  <si>
    <t>Computer Age Management Services Ltd*</t>
  </si>
  <si>
    <t>Quantum Gold ETF</t>
  </si>
  <si>
    <t>Quantum Gold ETF FOF</t>
  </si>
  <si>
    <t xml:space="preserve">Quantum Dynamic Term Fund </t>
  </si>
  <si>
    <t xml:space="preserve">Quantum Nifty 50 ETF FOF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</si>
</sst>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10"/>
      <name val="Calibri"/>
    </font>
    <font>
      <sz val="11"/>
      <name val="Calibri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 indent="2"/>
    </xf>
    <xf numFmtId="0" fontId="2" fillId="0" borderId="0" xfId="1" applyAlignment="1">
      <alignment vertical="center"/>
    </xf>
    <xf numFmtId="0" fontId="0" fillId="0" borderId="0" xfId="0" applyAlignment="1">
      <alignment horizontal="left" vertical="center" indent="5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indent="2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10" fontId="6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10" fontId="0" fillId="0" borderId="1" xfId="0" applyNumberFormat="1" applyBorder="1" applyAlignment="1">
      <alignment horizontal="right" vertical="center" wrapText="1"/>
    </xf>
    <xf numFmtId="10" fontId="5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10" fontId="0" fillId="0" borderId="1" xfId="0" applyNumberForma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10" fontId="1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10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0" fontId="8" fillId="0" borderId="0" xfId="0" applyFont="1" applyAlignment="1">
      <alignment horizontal="left" vertical="center" indent="5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10" fontId="1" fillId="0" borderId="1" xfId="0" applyNumberFormat="1" applyFont="1" applyBorder="1" applyAlignment="1">
      <alignment horizontal="right" vertical="center" wrapText="1"/>
    </xf>
    <xf numFmtId="10" fontId="5" fillId="0" borderId="1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 indent="2"/>
    </xf>
    <xf numFmtId="10" fontId="5" fillId="0" borderId="1" xfId="0" applyNumberFormat="1" applyFont="1" applyBorder="1" applyAlignment="1">
      <alignment vertical="center"/>
    </xf>
    <xf numFmtId="0" fontId="2" fillId="0" borderId="0" xfId="1" applyAlignment="1">
      <alignment horizontal="left" vertical="center" indent="5"/>
    </xf>
    <xf numFmtId="0" fontId="10" fillId="0" borderId="0" xfId="0" applyFont="1" applyAlignment="1">
      <alignment horizontal="left" vertical="center" indent="5"/>
    </xf>
    <xf numFmtId="0" fontId="1" fillId="0" borderId="1" xfId="0" applyFont="1" applyBorder="1"/>
    <xf numFmtId="0" fontId="0" fillId="0" borderId="1" xfId="0" applyBorder="1"/>
    <xf numFmtId="10" fontId="0" fillId="0" borderId="0" xfId="0" applyNumberFormat="1"/>
    <xf numFmtId="0" fontId="11" fillId="0" borderId="1" xfId="0" applyFont="1" applyBorder="1" applyAlignment="1">
      <alignment horizontal="left" wrapText="1"/>
    </xf>
    <xf numFmtId="10" fontId="11" fillId="0" borderId="1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left" wrapText="1"/>
    </xf>
    <xf numFmtId="10" fontId="12" fillId="0" borderId="1" xfId="0" applyNumberFormat="1" applyFont="1" applyBorder="1" applyAlignment="1">
      <alignment horizontal="right" wrapText="1"/>
    </xf>
    <xf numFmtId="0" fontId="13" fillId="0" borderId="1" xfId="0" applyFont="1" applyBorder="1"/>
    <xf numFmtId="0" fontId="2" fillId="0" borderId="0" xfId="1" applyFill="1" applyBorder="1"/>
    <xf numFmtId="0" fontId="2" fillId="0" borderId="1" xfId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quantumamc.com/schemeportfolio.aspx?SchemeId=0&amp;FactSheetType=2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quantumamc.com/schemeportfolio.aspx?SchemeId=0&amp;FactSheetType=2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quantumamc.com/schemeportfolio.aspx?SchemeId=0&amp;FactSheetType=2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quantumamc.com/portfolio/Combined/-1/1/0/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F38BD-EA80-4D1B-BCAE-0A1FB01F1C8C}">
  <dimension ref="B1:E43"/>
  <sheetViews>
    <sheetView workbookViewId="0"/>
  </sheetViews>
  <sheetFormatPr defaultRowHeight="15"/>
  <cols>
    <col min="2" max="2" width="76.42578125" bestFit="1" customWidth="1"/>
    <col min="3" max="3" width="10.85546875" customWidth="1"/>
  </cols>
  <sheetData>
    <row r="1" spans="2:5">
      <c r="B1" s="2" t="s">
        <v>79</v>
      </c>
    </row>
    <row r="3" spans="2:5">
      <c r="B3" s="6" t="s">
        <v>97</v>
      </c>
    </row>
    <row r="5" spans="2:5">
      <c r="B5" s="7" t="s">
        <v>0</v>
      </c>
    </row>
    <row r="6" spans="2:5">
      <c r="B6" s="15"/>
    </row>
    <row r="7" spans="2:5">
      <c r="B7" s="8" t="s">
        <v>1</v>
      </c>
      <c r="C7" s="9" t="s">
        <v>2</v>
      </c>
    </row>
    <row r="8" spans="2:5">
      <c r="B8" s="39" t="s">
        <v>88</v>
      </c>
      <c r="C8" s="40">
        <v>7.2099999999999997E-2</v>
      </c>
    </row>
    <row r="9" spans="2:5">
      <c r="B9" s="39" t="s">
        <v>89</v>
      </c>
      <c r="C9" s="40">
        <v>6.6000000000000003E-2</v>
      </c>
      <c r="E9" s="38"/>
    </row>
    <row r="10" spans="2:5">
      <c r="B10" s="39" t="s">
        <v>3</v>
      </c>
      <c r="C10" s="40">
        <v>5.33E-2</v>
      </c>
      <c r="E10" s="38"/>
    </row>
    <row r="11" spans="2:5">
      <c r="B11" s="39" t="s">
        <v>90</v>
      </c>
      <c r="C11" s="40">
        <v>4.58E-2</v>
      </c>
      <c r="E11" s="38"/>
    </row>
    <row r="12" spans="2:5">
      <c r="B12" s="39" t="s">
        <v>91</v>
      </c>
      <c r="C12" s="40">
        <v>4.5400000000000003E-2</v>
      </c>
      <c r="E12" s="38"/>
    </row>
    <row r="13" spans="2:5">
      <c r="B13" s="39" t="s">
        <v>92</v>
      </c>
      <c r="C13" s="40">
        <v>3.9399999999999998E-2</v>
      </c>
      <c r="E13" s="38"/>
    </row>
    <row r="14" spans="2:5">
      <c r="B14" s="39" t="s">
        <v>93</v>
      </c>
      <c r="C14" s="40">
        <v>3.6999999999999998E-2</v>
      </c>
      <c r="E14" s="38"/>
    </row>
    <row r="15" spans="2:5">
      <c r="B15" s="39" t="s">
        <v>94</v>
      </c>
      <c r="C15" s="40">
        <v>3.4500000000000003E-2</v>
      </c>
      <c r="E15" s="38"/>
    </row>
    <row r="16" spans="2:5">
      <c r="B16" s="39" t="s">
        <v>95</v>
      </c>
      <c r="C16" s="40">
        <v>3.4299999999999997E-2</v>
      </c>
      <c r="E16" s="38"/>
    </row>
    <row r="17" spans="2:5">
      <c r="B17" s="39" t="s">
        <v>96</v>
      </c>
      <c r="C17" s="40">
        <v>3.3700000000000001E-2</v>
      </c>
      <c r="E17" s="38"/>
    </row>
    <row r="18" spans="2:5">
      <c r="B18" s="8" t="s">
        <v>4</v>
      </c>
      <c r="C18" s="14">
        <f>SUM(C8:C17)</f>
        <v>0.46149999999999997</v>
      </c>
    </row>
    <row r="20" spans="2:5">
      <c r="B20" s="7" t="s">
        <v>13</v>
      </c>
    </row>
    <row r="21" spans="2:5">
      <c r="B21" s="15"/>
    </row>
    <row r="22" spans="2:5">
      <c r="B22" s="20" t="s">
        <v>6</v>
      </c>
      <c r="C22" s="26" t="s">
        <v>2</v>
      </c>
    </row>
    <row r="23" spans="2:5">
      <c r="B23" s="41" t="s">
        <v>15</v>
      </c>
      <c r="C23" s="42">
        <v>0.25700000000000001</v>
      </c>
    </row>
    <row r="24" spans="2:5">
      <c r="B24" s="23" t="s">
        <v>17</v>
      </c>
      <c r="C24" s="11">
        <v>0.15529999999999999</v>
      </c>
    </row>
    <row r="25" spans="2:5">
      <c r="B25" s="23" t="s">
        <v>19</v>
      </c>
      <c r="C25" s="42">
        <v>0.1061</v>
      </c>
    </row>
    <row r="26" spans="2:5">
      <c r="B26" s="23" t="s">
        <v>18</v>
      </c>
      <c r="C26" s="42">
        <v>5.7099999999999998E-2</v>
      </c>
    </row>
    <row r="27" spans="2:5">
      <c r="B27" s="23" t="s">
        <v>3</v>
      </c>
      <c r="C27" s="42">
        <v>5.33E-2</v>
      </c>
    </row>
    <row r="28" spans="2:5">
      <c r="B28" s="41" t="s">
        <v>20</v>
      </c>
      <c r="C28" s="42">
        <v>5.1499999999999997E-2</v>
      </c>
    </row>
    <row r="29" spans="2:5">
      <c r="B29" s="41" t="s">
        <v>23</v>
      </c>
      <c r="C29" s="42">
        <v>4.4600000000000001E-2</v>
      </c>
    </row>
    <row r="30" spans="2:5">
      <c r="B30" s="41" t="s">
        <v>22</v>
      </c>
      <c r="C30" s="42">
        <v>3.6999999999999998E-2</v>
      </c>
    </row>
    <row r="31" spans="2:5">
      <c r="B31" s="41" t="s">
        <v>24</v>
      </c>
      <c r="C31" s="42">
        <v>3.4299999999999997E-2</v>
      </c>
    </row>
    <row r="32" spans="2:5">
      <c r="B32" s="41" t="s">
        <v>27</v>
      </c>
      <c r="C32" s="42">
        <v>3.3700000000000001E-2</v>
      </c>
    </row>
    <row r="33" spans="2:3">
      <c r="B33" s="41" t="s">
        <v>26</v>
      </c>
      <c r="C33" s="42">
        <v>3.0800000000000001E-2</v>
      </c>
    </row>
    <row r="34" spans="2:3">
      <c r="B34" s="41" t="s">
        <v>37</v>
      </c>
      <c r="C34" s="42">
        <v>3.04E-2</v>
      </c>
    </row>
    <row r="35" spans="2:3">
      <c r="B35" s="41" t="s">
        <v>21</v>
      </c>
      <c r="C35" s="42">
        <v>3.04E-2</v>
      </c>
    </row>
    <row r="36" spans="2:3">
      <c r="B36" s="41" t="s">
        <v>8</v>
      </c>
      <c r="C36" s="42">
        <v>2.6100000000000002E-2</v>
      </c>
    </row>
    <row r="37" spans="2:3">
      <c r="B37" s="41" t="s">
        <v>42</v>
      </c>
      <c r="C37" s="42">
        <v>2.4400000000000002E-2</v>
      </c>
    </row>
    <row r="38" spans="2:3">
      <c r="B38" s="41" t="s">
        <v>98</v>
      </c>
      <c r="C38" s="42">
        <v>2.29E-2</v>
      </c>
    </row>
    <row r="39" spans="2:3">
      <c r="B39" s="41" t="s">
        <v>25</v>
      </c>
      <c r="C39" s="42">
        <v>5.1000000000000004E-3</v>
      </c>
    </row>
    <row r="40" spans="2:3">
      <c r="B40" s="20" t="s">
        <v>4</v>
      </c>
      <c r="C40" s="21">
        <f>SUM(C23:C39)</f>
        <v>1</v>
      </c>
    </row>
    <row r="41" spans="2:3">
      <c r="B41" s="15"/>
    </row>
    <row r="42" spans="2:3">
      <c r="B42" s="3" t="s">
        <v>10</v>
      </c>
    </row>
    <row r="43" spans="2:3">
      <c r="B43" s="27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BE143-B235-4568-A81F-1EA9AB368D9F}">
  <dimension ref="B1:E45"/>
  <sheetViews>
    <sheetView workbookViewId="0"/>
  </sheetViews>
  <sheetFormatPr defaultRowHeight="15"/>
  <cols>
    <col min="2" max="2" width="76.42578125" bestFit="1" customWidth="1"/>
    <col min="3" max="3" width="9.5703125" bestFit="1" customWidth="1"/>
  </cols>
  <sheetData>
    <row r="1" spans="2:3">
      <c r="B1" s="2" t="s">
        <v>30</v>
      </c>
    </row>
    <row r="3" spans="2:3">
      <c r="B3" s="6" t="s">
        <v>97</v>
      </c>
    </row>
    <row r="5" spans="2:3">
      <c r="B5" s="7" t="s">
        <v>0</v>
      </c>
    </row>
    <row r="6" spans="2:3">
      <c r="B6" s="15"/>
    </row>
    <row r="7" spans="2:3">
      <c r="B7" s="8" t="s">
        <v>1</v>
      </c>
      <c r="C7" s="9" t="s">
        <v>2</v>
      </c>
    </row>
    <row r="8" spans="2:3">
      <c r="B8" s="10" t="s">
        <v>138</v>
      </c>
      <c r="C8" s="11">
        <v>5.1499999999999997E-2</v>
      </c>
    </row>
    <row r="9" spans="2:3">
      <c r="B9" s="12" t="s">
        <v>88</v>
      </c>
      <c r="C9" s="11">
        <v>4.19E-2</v>
      </c>
    </row>
    <row r="10" spans="2:3">
      <c r="B10" s="10" t="s">
        <v>139</v>
      </c>
      <c r="C10" s="11">
        <v>3.78E-2</v>
      </c>
    </row>
    <row r="11" spans="2:3">
      <c r="B11" s="12" t="s">
        <v>140</v>
      </c>
      <c r="C11" s="11">
        <v>3.2099999999999997E-2</v>
      </c>
    </row>
    <row r="12" spans="2:3">
      <c r="B12" s="10" t="s">
        <v>141</v>
      </c>
      <c r="C12" s="11">
        <v>3.1099999999999999E-2</v>
      </c>
    </row>
    <row r="13" spans="2:3">
      <c r="B13" s="10" t="s">
        <v>142</v>
      </c>
      <c r="C13" s="11">
        <v>3.0300000000000001E-2</v>
      </c>
    </row>
    <row r="14" spans="2:3">
      <c r="B14" s="10" t="s">
        <v>92</v>
      </c>
      <c r="C14" s="11">
        <v>2.9899999999999999E-2</v>
      </c>
    </row>
    <row r="15" spans="2:3">
      <c r="B15" s="10" t="s">
        <v>143</v>
      </c>
      <c r="C15" s="11">
        <v>2.98E-2</v>
      </c>
    </row>
    <row r="16" spans="2:3">
      <c r="B16" s="10" t="s">
        <v>144</v>
      </c>
      <c r="C16" s="11">
        <v>2.7E-2</v>
      </c>
    </row>
    <row r="17" spans="2:3">
      <c r="B17" s="10" t="s">
        <v>145</v>
      </c>
      <c r="C17" s="11">
        <v>2.7E-2</v>
      </c>
    </row>
    <row r="18" spans="2:3">
      <c r="B18" s="8" t="s">
        <v>4</v>
      </c>
      <c r="C18" s="14">
        <f>SUM(C8:C17)</f>
        <v>0.33839999999999998</v>
      </c>
    </row>
    <row r="19" spans="2:3">
      <c r="B19" s="15"/>
    </row>
    <row r="20" spans="2:3">
      <c r="B20" s="7" t="s">
        <v>5</v>
      </c>
    </row>
    <row r="21" spans="2:3">
      <c r="B21" s="15"/>
    </row>
    <row r="22" spans="2:3">
      <c r="B22" s="16" t="s">
        <v>6</v>
      </c>
      <c r="C22" s="17" t="s">
        <v>2</v>
      </c>
    </row>
    <row r="23" spans="2:3">
      <c r="B23" s="23" t="s">
        <v>18</v>
      </c>
      <c r="C23" s="24">
        <v>0.15140000000000001</v>
      </c>
    </row>
    <row r="24" spans="2:3">
      <c r="B24" s="23" t="s">
        <v>22</v>
      </c>
      <c r="C24" s="24">
        <v>0.1229</v>
      </c>
    </row>
    <row r="25" spans="2:3">
      <c r="B25" s="23" t="s">
        <v>15</v>
      </c>
      <c r="C25" s="24">
        <v>0.1079</v>
      </c>
    </row>
    <row r="26" spans="2:3">
      <c r="B26" s="23" t="s">
        <v>17</v>
      </c>
      <c r="C26" s="24">
        <v>9.64E-2</v>
      </c>
    </row>
    <row r="27" spans="2:3">
      <c r="B27" s="23" t="s">
        <v>19</v>
      </c>
      <c r="C27" s="24">
        <v>8.1799999999999998E-2</v>
      </c>
    </row>
    <row r="28" spans="2:3">
      <c r="B28" s="23" t="s">
        <v>32</v>
      </c>
      <c r="C28" s="24">
        <v>5.74E-2</v>
      </c>
    </row>
    <row r="29" spans="2:3">
      <c r="B29" s="23" t="s">
        <v>31</v>
      </c>
      <c r="C29" s="24">
        <v>5.6899999999999999E-2</v>
      </c>
    </row>
    <row r="30" spans="2:3">
      <c r="B30" s="23" t="s">
        <v>8</v>
      </c>
      <c r="C30" s="24">
        <v>5.4100000000000002E-2</v>
      </c>
    </row>
    <row r="31" spans="2:3">
      <c r="B31" s="23" t="s">
        <v>76</v>
      </c>
      <c r="C31" s="24">
        <v>4.4999999999999998E-2</v>
      </c>
    </row>
    <row r="32" spans="2:3">
      <c r="B32" s="23" t="s">
        <v>24</v>
      </c>
      <c r="C32" s="24">
        <v>4.3099999999999999E-2</v>
      </c>
    </row>
    <row r="33" spans="2:5">
      <c r="B33" s="23" t="s">
        <v>35</v>
      </c>
      <c r="C33" s="24">
        <v>3.9699999999999999E-2</v>
      </c>
    </row>
    <row r="34" spans="2:5">
      <c r="B34" s="23" t="s">
        <v>27</v>
      </c>
      <c r="C34" s="24">
        <v>3.3099999999999997E-2</v>
      </c>
    </row>
    <row r="35" spans="2:5">
      <c r="B35" s="23" t="s">
        <v>70</v>
      </c>
      <c r="C35" s="24">
        <v>2.1600000000000001E-2</v>
      </c>
    </row>
    <row r="36" spans="2:5">
      <c r="B36" s="23" t="s">
        <v>3</v>
      </c>
      <c r="C36" s="24">
        <v>1.9099999999999999E-2</v>
      </c>
    </row>
    <row r="37" spans="2:5">
      <c r="B37" s="23" t="s">
        <v>38</v>
      </c>
      <c r="C37" s="24">
        <v>1.8599999999999998E-2</v>
      </c>
    </row>
    <row r="38" spans="2:5">
      <c r="B38" s="23" t="s">
        <v>36</v>
      </c>
      <c r="C38" s="24">
        <v>1.67E-2</v>
      </c>
    </row>
    <row r="39" spans="2:5">
      <c r="B39" s="23" t="s">
        <v>21</v>
      </c>
      <c r="C39" s="24">
        <v>1.34E-2</v>
      </c>
    </row>
    <row r="40" spans="2:5">
      <c r="B40" s="23" t="s">
        <v>26</v>
      </c>
      <c r="C40" s="24">
        <v>1.11E-2</v>
      </c>
    </row>
    <row r="41" spans="2:5">
      <c r="B41" s="23" t="s">
        <v>34</v>
      </c>
      <c r="C41" s="24">
        <v>9.7999999999999997E-3</v>
      </c>
    </row>
    <row r="42" spans="2:5">
      <c r="B42" s="20" t="s">
        <v>4</v>
      </c>
      <c r="C42" s="21">
        <f>SUM(C23:C41)</f>
        <v>1</v>
      </c>
      <c r="E42" s="38"/>
    </row>
    <row r="43" spans="2:5">
      <c r="B43" s="15"/>
    </row>
    <row r="44" spans="2:5">
      <c r="B44" s="3" t="s">
        <v>10</v>
      </c>
    </row>
    <row r="45" spans="2:5">
      <c r="B45" s="34" t="s">
        <v>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C37AD-70CF-4861-9A95-4E0D2B5E3E80}">
  <dimension ref="B1:D20"/>
  <sheetViews>
    <sheetView workbookViewId="0">
      <selection activeCell="B14" sqref="B14"/>
    </sheetView>
  </sheetViews>
  <sheetFormatPr defaultRowHeight="15"/>
  <cols>
    <col min="2" max="2" width="83" bestFit="1" customWidth="1"/>
    <col min="3" max="3" width="9.28515625" bestFit="1" customWidth="1"/>
    <col min="4" max="4" width="39.5703125" bestFit="1" customWidth="1"/>
  </cols>
  <sheetData>
    <row r="1" spans="2:4">
      <c r="B1" s="2" t="s">
        <v>165</v>
      </c>
    </row>
    <row r="3" spans="2:4">
      <c r="B3" s="6" t="s">
        <v>97</v>
      </c>
    </row>
    <row r="5" spans="2:4">
      <c r="B5" s="7" t="s">
        <v>0</v>
      </c>
    </row>
    <row r="6" spans="2:4">
      <c r="B6" s="15"/>
    </row>
    <row r="7" spans="2:4">
      <c r="B7" s="28" t="s">
        <v>1</v>
      </c>
      <c r="C7" s="29" t="s">
        <v>2</v>
      </c>
      <c r="D7" s="36" t="s">
        <v>63</v>
      </c>
    </row>
    <row r="8" spans="2:4" ht="15" customHeight="1">
      <c r="B8" s="10" t="s">
        <v>50</v>
      </c>
      <c r="C8" s="24">
        <v>1.0001</v>
      </c>
      <c r="D8" s="47" t="s">
        <v>64</v>
      </c>
    </row>
    <row r="9" spans="2:4">
      <c r="B9" s="12" t="s">
        <v>3</v>
      </c>
      <c r="C9" s="24">
        <v>-1E-4</v>
      </c>
      <c r="D9" s="48"/>
    </row>
    <row r="10" spans="2:4">
      <c r="B10" s="28" t="s">
        <v>4</v>
      </c>
      <c r="C10" s="14">
        <f>SUM(C8:C9)</f>
        <v>1</v>
      </c>
      <c r="D10" s="49"/>
    </row>
    <row r="11" spans="2:4">
      <c r="B11" s="15"/>
    </row>
    <row r="12" spans="2:4">
      <c r="B12" s="7" t="s">
        <v>5</v>
      </c>
    </row>
    <row r="13" spans="2:4">
      <c r="B13" s="15"/>
    </row>
    <row r="14" spans="2:4">
      <c r="B14" s="20" t="s">
        <v>6</v>
      </c>
      <c r="C14" s="26" t="s">
        <v>2</v>
      </c>
    </row>
    <row r="15" spans="2:4">
      <c r="B15" s="18" t="s">
        <v>86</v>
      </c>
      <c r="C15" s="24">
        <v>1.0001</v>
      </c>
    </row>
    <row r="16" spans="2:4">
      <c r="B16" s="18" t="s">
        <v>3</v>
      </c>
      <c r="C16" s="24">
        <v>-1E-4</v>
      </c>
    </row>
    <row r="17" spans="2:3">
      <c r="B17" s="16" t="s">
        <v>4</v>
      </c>
      <c r="C17" s="31">
        <f>SUM(C15:C16)</f>
        <v>1</v>
      </c>
    </row>
    <row r="18" spans="2:3">
      <c r="B18" s="15"/>
    </row>
    <row r="19" spans="2:3">
      <c r="B19" s="5" t="s">
        <v>67</v>
      </c>
    </row>
    <row r="20" spans="2:3">
      <c r="B20" s="27" t="s">
        <v>11</v>
      </c>
    </row>
  </sheetData>
  <mergeCells count="1">
    <mergeCell ref="D8:D1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7B394-B589-46B2-A308-F935241B1051}">
  <dimension ref="B1:D50"/>
  <sheetViews>
    <sheetView workbookViewId="0"/>
  </sheetViews>
  <sheetFormatPr defaultRowHeight="15"/>
  <cols>
    <col min="2" max="2" width="76.42578125" bestFit="1" customWidth="1"/>
    <col min="3" max="3" width="9.5703125" bestFit="1" customWidth="1"/>
    <col min="4" max="4" width="9.85546875" bestFit="1" customWidth="1"/>
  </cols>
  <sheetData>
    <row r="1" spans="2:3">
      <c r="B1" s="2" t="s">
        <v>41</v>
      </c>
    </row>
    <row r="3" spans="2:3">
      <c r="B3" s="6" t="s">
        <v>97</v>
      </c>
    </row>
    <row r="5" spans="2:3">
      <c r="B5" s="7" t="s">
        <v>0</v>
      </c>
    </row>
    <row r="6" spans="2:3">
      <c r="B6" s="7"/>
    </row>
    <row r="7" spans="2:3">
      <c r="B7" s="8" t="s">
        <v>1</v>
      </c>
      <c r="C7" s="9" t="s">
        <v>2</v>
      </c>
    </row>
    <row r="8" spans="2:3">
      <c r="B8" s="10" t="s">
        <v>3</v>
      </c>
      <c r="C8" s="11">
        <v>8.2500000000000004E-2</v>
      </c>
    </row>
    <row r="9" spans="2:3">
      <c r="B9" s="12" t="s">
        <v>146</v>
      </c>
      <c r="C9" s="13">
        <v>4.5999999999999999E-2</v>
      </c>
    </row>
    <row r="10" spans="2:3">
      <c r="B10" s="12" t="s">
        <v>147</v>
      </c>
      <c r="C10" s="13">
        <v>2.81E-2</v>
      </c>
    </row>
    <row r="11" spans="2:3">
      <c r="B11" s="12" t="s">
        <v>148</v>
      </c>
      <c r="C11" s="13">
        <v>2.76E-2</v>
      </c>
    </row>
    <row r="12" spans="2:3">
      <c r="B12" s="12" t="s">
        <v>149</v>
      </c>
      <c r="C12" s="13">
        <v>2.6200000000000001E-2</v>
      </c>
    </row>
    <row r="13" spans="2:3">
      <c r="B13" s="12" t="s">
        <v>150</v>
      </c>
      <c r="C13" s="13">
        <v>2.6100000000000002E-2</v>
      </c>
    </row>
    <row r="14" spans="2:3">
      <c r="B14" s="12" t="s">
        <v>151</v>
      </c>
      <c r="C14" s="13">
        <v>2.5100000000000001E-2</v>
      </c>
    </row>
    <row r="15" spans="2:3">
      <c r="B15" s="12" t="s">
        <v>152</v>
      </c>
      <c r="C15" s="13">
        <v>2.47E-2</v>
      </c>
    </row>
    <row r="16" spans="2:3">
      <c r="B16" s="12" t="s">
        <v>153</v>
      </c>
      <c r="C16" s="13">
        <v>2.46E-2</v>
      </c>
    </row>
    <row r="17" spans="2:3">
      <c r="B17" s="12" t="s">
        <v>93</v>
      </c>
      <c r="C17" s="13">
        <v>2.4299999999999999E-2</v>
      </c>
    </row>
    <row r="18" spans="2:3">
      <c r="B18" s="8" t="s">
        <v>4</v>
      </c>
      <c r="C18" s="14">
        <f>SUM(C8:C17)</f>
        <v>0.33520000000000005</v>
      </c>
    </row>
    <row r="19" spans="2:3">
      <c r="B19" s="15"/>
    </row>
    <row r="20" spans="2:3">
      <c r="B20" s="7" t="s">
        <v>5</v>
      </c>
    </row>
    <row r="21" spans="2:3">
      <c r="B21" s="15"/>
    </row>
    <row r="22" spans="2:3">
      <c r="B22" s="16" t="s">
        <v>6</v>
      </c>
      <c r="C22" s="17" t="s">
        <v>2</v>
      </c>
    </row>
    <row r="23" spans="2:3">
      <c r="B23" s="18" t="s">
        <v>15</v>
      </c>
      <c r="C23" s="19">
        <v>0.14419999999999999</v>
      </c>
    </row>
    <row r="24" spans="2:3">
      <c r="B24" s="18" t="s">
        <v>27</v>
      </c>
      <c r="C24" s="19">
        <v>0.1154</v>
      </c>
    </row>
    <row r="25" spans="2:3">
      <c r="B25" s="18" t="s">
        <v>20</v>
      </c>
      <c r="C25" s="19">
        <v>0.1031</v>
      </c>
    </row>
    <row r="26" spans="2:3">
      <c r="B26" s="18" t="s">
        <v>3</v>
      </c>
      <c r="C26" s="19">
        <v>8.2500000000000004E-2</v>
      </c>
    </row>
    <row r="27" spans="2:3">
      <c r="B27" s="18" t="s">
        <v>22</v>
      </c>
      <c r="C27" s="19">
        <v>8.1799999999999998E-2</v>
      </c>
    </row>
    <row r="28" spans="2:3">
      <c r="B28" s="18" t="s">
        <v>43</v>
      </c>
      <c r="C28" s="19">
        <v>7.4499999999999997E-2</v>
      </c>
    </row>
    <row r="29" spans="2:3">
      <c r="B29" s="18" t="s">
        <v>17</v>
      </c>
      <c r="C29" s="19">
        <v>4.4200000000000003E-2</v>
      </c>
    </row>
    <row r="30" spans="2:3">
      <c r="B30" s="18" t="s">
        <v>19</v>
      </c>
      <c r="C30" s="19">
        <v>3.9899999999999998E-2</v>
      </c>
    </row>
    <row r="31" spans="2:3">
      <c r="B31" s="18" t="s">
        <v>8</v>
      </c>
      <c r="C31" s="19">
        <v>3.4700000000000002E-2</v>
      </c>
    </row>
    <row r="32" spans="2:3">
      <c r="B32" s="18" t="s">
        <v>33</v>
      </c>
      <c r="C32" s="19">
        <v>3.1099999999999999E-2</v>
      </c>
    </row>
    <row r="33" spans="2:4">
      <c r="B33" s="18" t="s">
        <v>24</v>
      </c>
      <c r="C33" s="19">
        <v>2.9899999999999999E-2</v>
      </c>
    </row>
    <row r="34" spans="2:4">
      <c r="B34" s="18" t="s">
        <v>51</v>
      </c>
      <c r="C34" s="19">
        <v>2.47E-2</v>
      </c>
    </row>
    <row r="35" spans="2:4">
      <c r="B35" s="18" t="s">
        <v>42</v>
      </c>
      <c r="C35" s="19">
        <v>2.3599999999999999E-2</v>
      </c>
    </row>
    <row r="36" spans="2:4">
      <c r="B36" s="18" t="s">
        <v>31</v>
      </c>
      <c r="C36" s="19">
        <v>2.35E-2</v>
      </c>
    </row>
    <row r="37" spans="2:4">
      <c r="B37" s="18" t="s">
        <v>37</v>
      </c>
      <c r="C37" s="19">
        <v>2.1299999999999999E-2</v>
      </c>
    </row>
    <row r="38" spans="2:4">
      <c r="B38" s="18" t="s">
        <v>26</v>
      </c>
      <c r="C38" s="19">
        <v>1.9599999999999999E-2</v>
      </c>
    </row>
    <row r="39" spans="2:4">
      <c r="B39" s="18" t="s">
        <v>35</v>
      </c>
      <c r="C39" s="19">
        <v>1.7100000000000001E-2</v>
      </c>
    </row>
    <row r="40" spans="2:4">
      <c r="B40" s="18" t="s">
        <v>47</v>
      </c>
      <c r="C40" s="19">
        <v>1.5299999999999999E-2</v>
      </c>
    </row>
    <row r="41" spans="2:4">
      <c r="B41" s="18" t="s">
        <v>44</v>
      </c>
      <c r="C41" s="19">
        <v>1.5100000000000001E-2</v>
      </c>
    </row>
    <row r="42" spans="2:4">
      <c r="B42" s="18" t="s">
        <v>23</v>
      </c>
      <c r="C42" s="19">
        <v>1.4500000000000001E-2</v>
      </c>
    </row>
    <row r="43" spans="2:4">
      <c r="B43" s="18" t="s">
        <v>45</v>
      </c>
      <c r="C43" s="19">
        <v>1.3899999999999999E-2</v>
      </c>
    </row>
    <row r="44" spans="2:4">
      <c r="B44" s="18" t="s">
        <v>72</v>
      </c>
      <c r="C44" s="19">
        <v>1.2999999999999999E-2</v>
      </c>
    </row>
    <row r="45" spans="2:4">
      <c r="B45" s="18" t="s">
        <v>70</v>
      </c>
      <c r="C45" s="19">
        <v>1.0999999999999999E-2</v>
      </c>
    </row>
    <row r="46" spans="2:4">
      <c r="B46" s="18" t="s">
        <v>46</v>
      </c>
      <c r="C46" s="19">
        <v>6.1000000000000004E-3</v>
      </c>
    </row>
    <row r="47" spans="2:4">
      <c r="B47" s="20" t="s">
        <v>4</v>
      </c>
      <c r="C47" s="21">
        <f>SUM(C23:C46)</f>
        <v>0.99999999999999989</v>
      </c>
      <c r="D47" s="38"/>
    </row>
    <row r="48" spans="2:4">
      <c r="B48" s="15"/>
    </row>
    <row r="49" spans="2:2">
      <c r="B49" s="3" t="s">
        <v>10</v>
      </c>
    </row>
    <row r="50" spans="2:2">
      <c r="B50" s="22" t="s">
        <v>11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0841F-596A-4CF0-A0F6-E6FBBAC5BC34}">
  <dimension ref="B1:C47"/>
  <sheetViews>
    <sheetView workbookViewId="0"/>
  </sheetViews>
  <sheetFormatPr defaultRowHeight="15"/>
  <cols>
    <col min="2" max="2" width="76.42578125" bestFit="1" customWidth="1"/>
    <col min="3" max="3" width="9.5703125" bestFit="1" customWidth="1"/>
  </cols>
  <sheetData>
    <row r="1" spans="2:3">
      <c r="B1" s="2" t="s">
        <v>48</v>
      </c>
    </row>
    <row r="3" spans="2:3">
      <c r="B3" s="6" t="s">
        <v>97</v>
      </c>
    </row>
    <row r="5" spans="2:3">
      <c r="B5" s="7" t="s">
        <v>0</v>
      </c>
    </row>
    <row r="6" spans="2:3">
      <c r="B6" s="7"/>
    </row>
    <row r="7" spans="2:3">
      <c r="B7" s="8" t="s">
        <v>1</v>
      </c>
      <c r="C7" s="9" t="s">
        <v>2</v>
      </c>
    </row>
    <row r="8" spans="2:3">
      <c r="B8" s="12" t="s">
        <v>154</v>
      </c>
      <c r="C8" s="13">
        <v>0.17369999999999999</v>
      </c>
    </row>
    <row r="9" spans="2:3">
      <c r="B9" s="12" t="s">
        <v>49</v>
      </c>
      <c r="C9" s="13">
        <v>0.15609999999999999</v>
      </c>
    </row>
    <row r="10" spans="2:3">
      <c r="B10" s="12" t="s">
        <v>155</v>
      </c>
      <c r="C10" s="13">
        <v>8.5400000000000004E-2</v>
      </c>
    </row>
    <row r="11" spans="2:3">
      <c r="B11" s="12" t="s">
        <v>88</v>
      </c>
      <c r="C11" s="13">
        <v>4.4400000000000002E-2</v>
      </c>
    </row>
    <row r="12" spans="2:3">
      <c r="B12" s="12" t="s">
        <v>89</v>
      </c>
      <c r="C12" s="13">
        <v>4.0099999999999997E-2</v>
      </c>
    </row>
    <row r="13" spans="2:3">
      <c r="B13" s="12" t="s">
        <v>3</v>
      </c>
      <c r="C13" s="13">
        <v>3.6600000000000001E-2</v>
      </c>
    </row>
    <row r="14" spans="2:3">
      <c r="B14" s="12" t="s">
        <v>90</v>
      </c>
      <c r="C14" s="13">
        <v>2.76E-2</v>
      </c>
    </row>
    <row r="15" spans="2:3">
      <c r="B15" s="12" t="s">
        <v>91</v>
      </c>
      <c r="C15" s="13">
        <v>2.7300000000000001E-2</v>
      </c>
    </row>
    <row r="16" spans="2:3">
      <c r="B16" s="12" t="s">
        <v>92</v>
      </c>
      <c r="C16" s="13">
        <v>2.41E-2</v>
      </c>
    </row>
    <row r="17" spans="2:3">
      <c r="B17" s="12" t="s">
        <v>112</v>
      </c>
      <c r="C17" s="13">
        <v>2.3599999999999999E-2</v>
      </c>
    </row>
    <row r="18" spans="2:3">
      <c r="B18" s="12" t="s">
        <v>93</v>
      </c>
      <c r="C18" s="13">
        <v>2.2800000000000001E-2</v>
      </c>
    </row>
    <row r="19" spans="2:3">
      <c r="B19" s="8" t="s">
        <v>4</v>
      </c>
      <c r="C19" s="14">
        <f>SUM(C8:C18)</f>
        <v>0.66169999999999995</v>
      </c>
    </row>
    <row r="20" spans="2:3">
      <c r="B20" s="15"/>
    </row>
    <row r="21" spans="2:3">
      <c r="B21" s="7" t="s">
        <v>5</v>
      </c>
    </row>
    <row r="22" spans="2:3">
      <c r="B22" s="15"/>
    </row>
    <row r="23" spans="2:3">
      <c r="B23" s="16" t="s">
        <v>6</v>
      </c>
      <c r="C23" s="17" t="s">
        <v>2</v>
      </c>
    </row>
    <row r="24" spans="2:3">
      <c r="B24" s="23" t="s">
        <v>14</v>
      </c>
      <c r="C24" s="24">
        <v>0.2898</v>
      </c>
    </row>
    <row r="25" spans="2:3">
      <c r="B25" s="23" t="s">
        <v>15</v>
      </c>
      <c r="C25" s="24">
        <v>0.1656</v>
      </c>
    </row>
    <row r="26" spans="2:3">
      <c r="B26" s="23" t="s">
        <v>71</v>
      </c>
      <c r="C26" s="24">
        <v>0.15609999999999999</v>
      </c>
    </row>
    <row r="27" spans="2:3">
      <c r="B27" s="23" t="s">
        <v>17</v>
      </c>
      <c r="C27" s="13">
        <v>7.8100000000000003E-2</v>
      </c>
    </row>
    <row r="28" spans="2:3">
      <c r="B28" s="23" t="s">
        <v>19</v>
      </c>
      <c r="C28" s="24">
        <v>4.7500000000000001E-2</v>
      </c>
    </row>
    <row r="29" spans="2:3">
      <c r="B29" s="23" t="s">
        <v>18</v>
      </c>
      <c r="C29" s="24">
        <v>4.6899999999999997E-2</v>
      </c>
    </row>
    <row r="30" spans="2:3">
      <c r="B30" s="23" t="s">
        <v>3</v>
      </c>
      <c r="C30" s="24">
        <v>3.6600000000000001E-2</v>
      </c>
    </row>
    <row r="31" spans="2:3">
      <c r="B31" s="23" t="s">
        <v>22</v>
      </c>
      <c r="C31" s="24">
        <v>3.3300000000000003E-2</v>
      </c>
    </row>
    <row r="32" spans="2:3">
      <c r="B32" s="23" t="s">
        <v>20</v>
      </c>
      <c r="C32" s="13">
        <v>2.6599999999999999E-2</v>
      </c>
    </row>
    <row r="33" spans="2:3">
      <c r="B33" s="23" t="s">
        <v>8</v>
      </c>
      <c r="C33" s="24">
        <v>2.3900000000000001E-2</v>
      </c>
    </row>
    <row r="34" spans="2:3">
      <c r="B34" s="23" t="s">
        <v>26</v>
      </c>
      <c r="C34" s="24">
        <v>1.89E-2</v>
      </c>
    </row>
    <row r="35" spans="2:3">
      <c r="B35" s="23" t="s">
        <v>37</v>
      </c>
      <c r="C35" s="24">
        <v>1.8700000000000001E-2</v>
      </c>
    </row>
    <row r="36" spans="2:3">
      <c r="B36" s="23" t="s">
        <v>21</v>
      </c>
      <c r="C36" s="24">
        <v>1.2500000000000001E-2</v>
      </c>
    </row>
    <row r="37" spans="2:3">
      <c r="B37" s="23" t="s">
        <v>16</v>
      </c>
      <c r="C37" s="24">
        <v>1.1299999999999999E-2</v>
      </c>
    </row>
    <row r="38" spans="2:3">
      <c r="B38" s="23" t="s">
        <v>25</v>
      </c>
      <c r="C38" s="24">
        <v>9.5999999999999992E-3</v>
      </c>
    </row>
    <row r="39" spans="2:3">
      <c r="B39" s="23" t="s">
        <v>23</v>
      </c>
      <c r="C39" s="24">
        <v>8.8000000000000005E-3</v>
      </c>
    </row>
    <row r="40" spans="2:3">
      <c r="B40" s="23" t="s">
        <v>40</v>
      </c>
      <c r="C40" s="24">
        <v>7.1000000000000004E-3</v>
      </c>
    </row>
    <row r="41" spans="2:3">
      <c r="B41" s="23" t="s">
        <v>39</v>
      </c>
      <c r="C41" s="24">
        <v>4.1000000000000003E-3</v>
      </c>
    </row>
    <row r="42" spans="2:3">
      <c r="B42" s="23" t="s">
        <v>31</v>
      </c>
      <c r="C42" s="24">
        <v>2.3999999999999998E-3</v>
      </c>
    </row>
    <row r="43" spans="2:3">
      <c r="B43" s="23" t="s">
        <v>156</v>
      </c>
      <c r="C43" s="24">
        <v>2.2000000000000001E-3</v>
      </c>
    </row>
    <row r="44" spans="2:3">
      <c r="B44" s="20" t="s">
        <v>4</v>
      </c>
      <c r="C44" s="21">
        <f>SUM(C24:C43)</f>
        <v>1</v>
      </c>
    </row>
    <row r="45" spans="2:3">
      <c r="B45" s="15"/>
    </row>
    <row r="46" spans="2:3">
      <c r="B46" s="3" t="s">
        <v>10</v>
      </c>
    </row>
    <row r="47" spans="2:3">
      <c r="B47" s="22" t="s">
        <v>11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B6A50-7942-4B52-97C6-6DCD06D4B28B}">
  <dimension ref="B1:C41"/>
  <sheetViews>
    <sheetView tabSelected="1" workbookViewId="0">
      <selection activeCell="E17" sqref="E17"/>
    </sheetView>
  </sheetViews>
  <sheetFormatPr defaultRowHeight="15"/>
  <cols>
    <col min="2" max="2" width="69.85546875" customWidth="1"/>
    <col min="3" max="3" width="17.7109375" customWidth="1"/>
  </cols>
  <sheetData>
    <row r="1" spans="2:3">
      <c r="B1" s="2" t="s">
        <v>78</v>
      </c>
    </row>
    <row r="3" spans="2:3">
      <c r="B3" s="6" t="s">
        <v>97</v>
      </c>
    </row>
    <row r="5" spans="2:3">
      <c r="B5" s="7" t="s">
        <v>0</v>
      </c>
    </row>
    <row r="6" spans="2:3">
      <c r="B6" s="15"/>
    </row>
    <row r="7" spans="2:3">
      <c r="B7" s="8" t="s">
        <v>1</v>
      </c>
      <c r="C7" s="9" t="s">
        <v>2</v>
      </c>
    </row>
    <row r="8" spans="2:3">
      <c r="B8" s="25" t="s">
        <v>80</v>
      </c>
      <c r="C8" s="11">
        <v>8.5999999999999993E-2</v>
      </c>
    </row>
    <row r="9" spans="2:3">
      <c r="B9" s="25" t="s">
        <v>139</v>
      </c>
      <c r="C9" s="11">
        <v>4.5100000000000001E-2</v>
      </c>
    </row>
    <row r="10" spans="2:3">
      <c r="B10" s="25" t="s">
        <v>145</v>
      </c>
      <c r="C10" s="11">
        <v>4.4900000000000002E-2</v>
      </c>
    </row>
    <row r="11" spans="2:3">
      <c r="B11" s="25" t="s">
        <v>157</v>
      </c>
      <c r="C11" s="11">
        <v>3.4299999999999997E-2</v>
      </c>
    </row>
    <row r="12" spans="2:3">
      <c r="B12" s="25" t="s">
        <v>140</v>
      </c>
      <c r="C12" s="11">
        <v>3.3799999999999997E-2</v>
      </c>
    </row>
    <row r="13" spans="2:3">
      <c r="B13" s="25" t="s">
        <v>158</v>
      </c>
      <c r="C13" s="11">
        <v>3.0300000000000001E-2</v>
      </c>
    </row>
    <row r="14" spans="2:3">
      <c r="B14" s="25" t="s">
        <v>93</v>
      </c>
      <c r="C14" s="11">
        <v>2.9700000000000001E-2</v>
      </c>
    </row>
    <row r="15" spans="2:3">
      <c r="B15" s="25" t="s">
        <v>159</v>
      </c>
      <c r="C15" s="11">
        <v>2.9700000000000001E-2</v>
      </c>
    </row>
    <row r="16" spans="2:3">
      <c r="B16" s="25" t="s">
        <v>160</v>
      </c>
      <c r="C16" s="11">
        <v>2.8400000000000002E-2</v>
      </c>
    </row>
    <row r="17" spans="2:3">
      <c r="B17" s="25" t="s">
        <v>161</v>
      </c>
      <c r="C17" s="11">
        <v>2.8400000000000002E-2</v>
      </c>
    </row>
    <row r="18" spans="2:3">
      <c r="B18" s="8" t="s">
        <v>4</v>
      </c>
      <c r="C18" s="14">
        <f>SUM(C8:C17)</f>
        <v>0.39059999999999995</v>
      </c>
    </row>
    <row r="19" spans="2:3">
      <c r="B19" s="15"/>
    </row>
    <row r="20" spans="2:3">
      <c r="B20" s="7" t="s">
        <v>5</v>
      </c>
    </row>
    <row r="21" spans="2:3">
      <c r="B21" s="15"/>
    </row>
    <row r="22" spans="2:3">
      <c r="B22" s="20" t="s">
        <v>6</v>
      </c>
      <c r="C22" s="26" t="s">
        <v>2</v>
      </c>
    </row>
    <row r="23" spans="2:3">
      <c r="B23" s="23" t="s">
        <v>18</v>
      </c>
      <c r="C23" s="24">
        <v>0.16650000000000001</v>
      </c>
    </row>
    <row r="24" spans="2:3">
      <c r="B24" s="23" t="s">
        <v>22</v>
      </c>
      <c r="C24" s="24">
        <v>0.16489999999999999</v>
      </c>
    </row>
    <row r="25" spans="2:3">
      <c r="B25" s="23" t="s">
        <v>17</v>
      </c>
      <c r="C25" s="24">
        <v>0.13739999999999999</v>
      </c>
    </row>
    <row r="26" spans="2:3">
      <c r="B26" s="23" t="s">
        <v>81</v>
      </c>
      <c r="C26" s="24">
        <v>8.5999999999999993E-2</v>
      </c>
    </row>
    <row r="27" spans="2:3">
      <c r="B27" s="23" t="s">
        <v>31</v>
      </c>
      <c r="C27" s="24">
        <v>6.9000000000000006E-2</v>
      </c>
    </row>
    <row r="28" spans="2:3">
      <c r="B28" s="23" t="s">
        <v>35</v>
      </c>
      <c r="C28" s="24">
        <v>6.9000000000000006E-2</v>
      </c>
    </row>
    <row r="29" spans="2:3">
      <c r="B29" s="23" t="s">
        <v>27</v>
      </c>
      <c r="C29" s="24">
        <v>6.8400000000000002E-2</v>
      </c>
    </row>
    <row r="30" spans="2:3">
      <c r="B30" s="23" t="s">
        <v>76</v>
      </c>
      <c r="C30" s="24">
        <v>5.3699999999999998E-2</v>
      </c>
    </row>
    <row r="31" spans="2:3">
      <c r="B31" s="23" t="s">
        <v>24</v>
      </c>
      <c r="C31" s="24">
        <v>4.8300000000000003E-2</v>
      </c>
    </row>
    <row r="32" spans="2:3">
      <c r="B32" s="23" t="s">
        <v>32</v>
      </c>
      <c r="C32" s="24">
        <v>4.0899999999999999E-2</v>
      </c>
    </row>
    <row r="33" spans="2:3">
      <c r="B33" s="23" t="s">
        <v>38</v>
      </c>
      <c r="C33" s="24">
        <v>3.0300000000000001E-2</v>
      </c>
    </row>
    <row r="34" spans="2:3">
      <c r="B34" s="23" t="s">
        <v>70</v>
      </c>
      <c r="C34" s="24">
        <v>2.5499999999999998E-2</v>
      </c>
    </row>
    <row r="35" spans="2:3">
      <c r="B35" s="23" t="s">
        <v>26</v>
      </c>
      <c r="C35" s="24">
        <v>2.1700000000000001E-2</v>
      </c>
    </row>
    <row r="36" spans="2:3">
      <c r="B36" s="23" t="s">
        <v>21</v>
      </c>
      <c r="C36" s="24">
        <v>1.15E-2</v>
      </c>
    </row>
    <row r="37" spans="2:3">
      <c r="B37" s="23" t="s">
        <v>77</v>
      </c>
      <c r="C37" s="24">
        <v>6.8999999999999999E-3</v>
      </c>
    </row>
    <row r="38" spans="2:3">
      <c r="B38" s="20" t="s">
        <v>4</v>
      </c>
      <c r="C38" s="21">
        <f>SUM(C23:C37)</f>
        <v>0.99999999999999989</v>
      </c>
    </row>
    <row r="39" spans="2:3">
      <c r="B39" s="15"/>
    </row>
    <row r="40" spans="2:3">
      <c r="B40" s="3" t="s">
        <v>10</v>
      </c>
    </row>
    <row r="41" spans="2:3">
      <c r="B41" s="27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8AFE1-7EF5-4DF5-8462-456C5017150F}">
  <dimension ref="B1:C32"/>
  <sheetViews>
    <sheetView workbookViewId="0"/>
  </sheetViews>
  <sheetFormatPr defaultRowHeight="15"/>
  <cols>
    <col min="2" max="2" width="76.42578125" bestFit="1" customWidth="1"/>
    <col min="3" max="3" width="11" customWidth="1"/>
  </cols>
  <sheetData>
    <row r="1" spans="2:3">
      <c r="B1" s="2" t="s">
        <v>12</v>
      </c>
    </row>
    <row r="2" spans="2:3">
      <c r="B2" s="2"/>
    </row>
    <row r="3" spans="2:3">
      <c r="B3" s="6" t="s">
        <v>97</v>
      </c>
    </row>
    <row r="5" spans="2:3">
      <c r="B5" s="7" t="s">
        <v>0</v>
      </c>
    </row>
    <row r="6" spans="2:3">
      <c r="B6" s="15"/>
    </row>
    <row r="7" spans="2:3">
      <c r="B7" s="28" t="s">
        <v>1</v>
      </c>
      <c r="C7" s="29" t="s">
        <v>2</v>
      </c>
    </row>
    <row r="8" spans="2:3">
      <c r="B8" s="10" t="s">
        <v>100</v>
      </c>
      <c r="C8" s="11">
        <v>0.11210000000000001</v>
      </c>
    </row>
    <row r="9" spans="2:3">
      <c r="B9" s="10" t="s">
        <v>101</v>
      </c>
      <c r="C9" s="11">
        <v>8.4199999999999997E-2</v>
      </c>
    </row>
    <row r="10" spans="2:3">
      <c r="B10" s="10" t="s">
        <v>102</v>
      </c>
      <c r="C10" s="11">
        <v>7.4399999999999994E-2</v>
      </c>
    </row>
    <row r="11" spans="2:3">
      <c r="B11" s="10" t="s">
        <v>3</v>
      </c>
      <c r="C11" s="11">
        <v>7.1499999999999994E-2</v>
      </c>
    </row>
    <row r="12" spans="2:3">
      <c r="B12" s="10" t="s">
        <v>103</v>
      </c>
      <c r="C12" s="11">
        <v>6.59E-2</v>
      </c>
    </row>
    <row r="13" spans="2:3">
      <c r="B13" s="10" t="s">
        <v>104</v>
      </c>
      <c r="C13" s="11">
        <v>5.67E-2</v>
      </c>
    </row>
    <row r="14" spans="2:3">
      <c r="B14" s="10" t="s">
        <v>105</v>
      </c>
      <c r="C14" s="11">
        <v>5.6500000000000002E-2</v>
      </c>
    </row>
    <row r="15" spans="2:3">
      <c r="B15" s="10" t="s">
        <v>106</v>
      </c>
      <c r="C15" s="11">
        <v>4.7199999999999999E-2</v>
      </c>
    </row>
    <row r="16" spans="2:3">
      <c r="B16" s="10" t="s">
        <v>107</v>
      </c>
      <c r="C16" s="11">
        <v>4.7199999999999999E-2</v>
      </c>
    </row>
    <row r="17" spans="2:3">
      <c r="B17" s="10" t="s">
        <v>108</v>
      </c>
      <c r="C17" s="11">
        <v>4.7100000000000003E-2</v>
      </c>
    </row>
    <row r="18" spans="2:3">
      <c r="B18" s="28" t="s">
        <v>4</v>
      </c>
      <c r="C18" s="30">
        <f>SUM(C8:C17)</f>
        <v>0.66280000000000006</v>
      </c>
    </row>
    <row r="20" spans="2:3">
      <c r="B20" s="7" t="s">
        <v>13</v>
      </c>
    </row>
    <row r="21" spans="2:3">
      <c r="B21" s="15"/>
    </row>
    <row r="22" spans="2:3">
      <c r="B22" s="20" t="s">
        <v>6</v>
      </c>
      <c r="C22" s="26" t="s">
        <v>2</v>
      </c>
    </row>
    <row r="23" spans="2:3">
      <c r="B23" s="23" t="s">
        <v>69</v>
      </c>
      <c r="C23" s="24">
        <v>0.40310000000000001</v>
      </c>
    </row>
    <row r="24" spans="2:3">
      <c r="B24" s="23" t="s">
        <v>8</v>
      </c>
      <c r="C24" s="24">
        <v>0.26219999999999999</v>
      </c>
    </row>
    <row r="25" spans="2:3">
      <c r="B25" s="23" t="s">
        <v>15</v>
      </c>
      <c r="C25" s="24">
        <v>0.1593</v>
      </c>
    </row>
    <row r="26" spans="2:3">
      <c r="B26" s="23" t="s">
        <v>99</v>
      </c>
      <c r="C26" s="24">
        <v>0.10390000000000001</v>
      </c>
    </row>
    <row r="27" spans="2:3">
      <c r="B27" s="23" t="s">
        <v>9</v>
      </c>
      <c r="C27" s="24">
        <v>6.8099999999999994E-2</v>
      </c>
    </row>
    <row r="28" spans="2:3">
      <c r="B28" s="23" t="s">
        <v>74</v>
      </c>
      <c r="C28" s="24">
        <v>3.3999999999999998E-3</v>
      </c>
    </row>
    <row r="29" spans="2:3">
      <c r="B29" s="23" t="s">
        <v>68</v>
      </c>
      <c r="C29" s="31">
        <f>SUM(C23:C28)</f>
        <v>0.99999999999999989</v>
      </c>
    </row>
    <row r="30" spans="2:3">
      <c r="B30" s="15"/>
    </row>
    <row r="31" spans="2:3">
      <c r="B31" s="3" t="s">
        <v>10</v>
      </c>
    </row>
    <row r="32" spans="2:3">
      <c r="B32" s="27" t="s">
        <v>11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1C96E-BC10-49E7-9B7D-7BDF8AC61F96}">
  <dimension ref="B1:C23"/>
  <sheetViews>
    <sheetView workbookViewId="0">
      <selection activeCell="I15" sqref="I15"/>
    </sheetView>
  </sheetViews>
  <sheetFormatPr defaultRowHeight="15"/>
  <cols>
    <col min="2" max="2" width="76.42578125" bestFit="1" customWidth="1"/>
    <col min="3" max="3" width="9.28515625" bestFit="1" customWidth="1"/>
  </cols>
  <sheetData>
    <row r="1" spans="2:3">
      <c r="B1" s="2" t="s">
        <v>162</v>
      </c>
    </row>
    <row r="3" spans="2:3">
      <c r="B3" s="6" t="s">
        <v>97</v>
      </c>
    </row>
    <row r="5" spans="2:3">
      <c r="B5" s="7" t="s">
        <v>0</v>
      </c>
    </row>
    <row r="6" spans="2:3">
      <c r="B6" s="15"/>
    </row>
    <row r="7" spans="2:3">
      <c r="B7" s="28" t="s">
        <v>1</v>
      </c>
      <c r="C7" s="29" t="s">
        <v>2</v>
      </c>
    </row>
    <row r="8" spans="2:3">
      <c r="B8" s="12" t="s">
        <v>57</v>
      </c>
      <c r="C8" s="13">
        <v>0.89429999999999998</v>
      </c>
    </row>
    <row r="9" spans="2:3">
      <c r="B9" s="12" t="s">
        <v>58</v>
      </c>
      <c r="C9" s="13">
        <v>8.7499999999999994E-2</v>
      </c>
    </row>
    <row r="10" spans="2:3">
      <c r="B10" s="12" t="s">
        <v>60</v>
      </c>
      <c r="C10" s="13">
        <v>6.8999999999999999E-3</v>
      </c>
    </row>
    <row r="11" spans="2:3">
      <c r="B11" s="12" t="s">
        <v>59</v>
      </c>
      <c r="C11" s="13">
        <v>4.0000000000000002E-4</v>
      </c>
    </row>
    <row r="12" spans="2:3">
      <c r="B12" s="12" t="s">
        <v>3</v>
      </c>
      <c r="C12" s="13">
        <v>1.09E-2</v>
      </c>
    </row>
    <row r="13" spans="2:3">
      <c r="B13" s="8" t="s">
        <v>4</v>
      </c>
      <c r="C13" s="14">
        <f>SUM(C8:C12)</f>
        <v>1</v>
      </c>
    </row>
    <row r="14" spans="2:3">
      <c r="B14" s="15"/>
    </row>
    <row r="15" spans="2:3">
      <c r="B15" s="7" t="s">
        <v>5</v>
      </c>
    </row>
    <row r="16" spans="2:3">
      <c r="B16" s="15"/>
    </row>
    <row r="17" spans="2:3">
      <c r="B17" s="20" t="s">
        <v>6</v>
      </c>
      <c r="C17" s="26" t="s">
        <v>2</v>
      </c>
    </row>
    <row r="18" spans="2:3">
      <c r="B18" s="18" t="s">
        <v>61</v>
      </c>
      <c r="C18" s="19">
        <v>0.98909999999999998</v>
      </c>
    </row>
    <row r="19" spans="2:3">
      <c r="B19" s="18" t="s">
        <v>3</v>
      </c>
      <c r="C19" s="13">
        <v>1.09E-2</v>
      </c>
    </row>
    <row r="20" spans="2:3">
      <c r="B20" s="16" t="s">
        <v>4</v>
      </c>
      <c r="C20" s="31">
        <v>1</v>
      </c>
    </row>
    <row r="21" spans="2:3">
      <c r="B21" s="15"/>
    </row>
    <row r="22" spans="2:3">
      <c r="B22" s="3" t="s">
        <v>10</v>
      </c>
    </row>
    <row r="23" spans="2:3">
      <c r="B23" s="27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472F6-FB34-4EDB-86ED-3F9CF7309D33}">
  <dimension ref="B1:C53"/>
  <sheetViews>
    <sheetView zoomScaleNormal="100" workbookViewId="0"/>
  </sheetViews>
  <sheetFormatPr defaultRowHeight="15"/>
  <cols>
    <col min="2" max="2" width="76.42578125" bestFit="1" customWidth="1"/>
    <col min="3" max="3" width="9.28515625" bestFit="1" customWidth="1"/>
    <col min="5" max="5" width="28.28515625" bestFit="1" customWidth="1"/>
  </cols>
  <sheetData>
    <row r="1" spans="2:3">
      <c r="B1" s="2" t="s">
        <v>50</v>
      </c>
    </row>
    <row r="3" spans="2:3">
      <c r="B3" s="6" t="s">
        <v>97</v>
      </c>
    </row>
    <row r="5" spans="2:3">
      <c r="B5" s="7" t="s">
        <v>0</v>
      </c>
    </row>
    <row r="6" spans="2:3">
      <c r="B6" s="15"/>
    </row>
    <row r="7" spans="2:3">
      <c r="B7" s="28" t="s">
        <v>1</v>
      </c>
      <c r="C7" s="29" t="s">
        <v>2</v>
      </c>
    </row>
    <row r="8" spans="2:3">
      <c r="B8" s="10" t="s">
        <v>88</v>
      </c>
      <c r="C8" s="11">
        <v>0.10539999999999999</v>
      </c>
    </row>
    <row r="9" spans="2:3">
      <c r="B9" s="10" t="s">
        <v>89</v>
      </c>
      <c r="C9" s="11">
        <v>8.3099999999999993E-2</v>
      </c>
    </row>
    <row r="10" spans="2:3">
      <c r="B10" s="10" t="s">
        <v>109</v>
      </c>
      <c r="C10" s="11">
        <v>8.2500000000000004E-2</v>
      </c>
    </row>
    <row r="11" spans="2:3">
      <c r="B11" s="10" t="s">
        <v>110</v>
      </c>
      <c r="C11" s="11">
        <v>5.1900000000000002E-2</v>
      </c>
    </row>
    <row r="12" spans="2:3">
      <c r="B12" s="10" t="s">
        <v>111</v>
      </c>
      <c r="C12" s="11">
        <v>4.4200000000000003E-2</v>
      </c>
    </row>
    <row r="13" spans="2:3">
      <c r="B13" s="10" t="s">
        <v>91</v>
      </c>
      <c r="C13" s="11">
        <v>3.7600000000000001E-2</v>
      </c>
    </row>
    <row r="14" spans="2:3">
      <c r="B14" s="10" t="s">
        <v>112</v>
      </c>
      <c r="C14" s="11">
        <v>3.6999999999999998E-2</v>
      </c>
    </row>
    <row r="15" spans="2:3">
      <c r="B15" s="10" t="s">
        <v>94</v>
      </c>
      <c r="C15" s="11">
        <v>3.4099999999999998E-2</v>
      </c>
    </row>
    <row r="16" spans="2:3">
      <c r="B16" s="10" t="s">
        <v>92</v>
      </c>
      <c r="C16" s="11">
        <v>2.6100000000000002E-2</v>
      </c>
    </row>
    <row r="17" spans="2:3">
      <c r="B17" s="10" t="s">
        <v>113</v>
      </c>
      <c r="C17" s="11">
        <v>2.5600000000000001E-2</v>
      </c>
    </row>
    <row r="18" spans="2:3">
      <c r="B18" s="28" t="s">
        <v>4</v>
      </c>
      <c r="C18" s="30">
        <f>SUM(C8:C17)</f>
        <v>0.52749999999999997</v>
      </c>
    </row>
    <row r="19" spans="2:3">
      <c r="B19" s="15"/>
    </row>
    <row r="20" spans="2:3">
      <c r="B20" s="7" t="s">
        <v>5</v>
      </c>
    </row>
    <row r="21" spans="2:3">
      <c r="B21" s="15"/>
    </row>
    <row r="22" spans="2:3">
      <c r="B22" s="20" t="s">
        <v>6</v>
      </c>
      <c r="C22" s="26" t="s">
        <v>2</v>
      </c>
    </row>
    <row r="23" spans="2:3">
      <c r="B23" s="23" t="s">
        <v>15</v>
      </c>
      <c r="C23" s="24">
        <v>0.28570000000000001</v>
      </c>
    </row>
    <row r="24" spans="2:3">
      <c r="B24" s="23" t="s">
        <v>17</v>
      </c>
      <c r="C24" s="24">
        <v>8.4500000000000006E-2</v>
      </c>
    </row>
    <row r="25" spans="2:3">
      <c r="B25" s="23" t="s">
        <v>38</v>
      </c>
      <c r="C25" s="24">
        <v>8.2500000000000004E-2</v>
      </c>
    </row>
    <row r="26" spans="2:3">
      <c r="B26" s="23" t="s">
        <v>18</v>
      </c>
      <c r="C26" s="24">
        <v>6.8500000000000005E-2</v>
      </c>
    </row>
    <row r="27" spans="2:3">
      <c r="B27" s="23" t="s">
        <v>21</v>
      </c>
      <c r="C27" s="24">
        <v>5.1900000000000002E-2</v>
      </c>
    </row>
    <row r="28" spans="2:3">
      <c r="B28" s="23" t="s">
        <v>8</v>
      </c>
      <c r="C28" s="24">
        <v>5.1499999999999997E-2</v>
      </c>
    </row>
    <row r="29" spans="2:3">
      <c r="B29" s="23" t="s">
        <v>51</v>
      </c>
      <c r="C29" s="24">
        <v>4.4200000000000003E-2</v>
      </c>
    </row>
    <row r="30" spans="2:3">
      <c r="B30" s="23" t="s">
        <v>40</v>
      </c>
      <c r="C30" s="24">
        <v>4.3299999999999998E-2</v>
      </c>
    </row>
    <row r="31" spans="2:3">
      <c r="B31" s="23" t="s">
        <v>20</v>
      </c>
      <c r="C31" s="24">
        <v>3.2199999999999999E-2</v>
      </c>
    </row>
    <row r="32" spans="2:3">
      <c r="B32" s="23" t="s">
        <v>16</v>
      </c>
      <c r="C32" s="24">
        <v>2.92E-2</v>
      </c>
    </row>
    <row r="33" spans="2:3">
      <c r="B33" s="23" t="s">
        <v>25</v>
      </c>
      <c r="C33" s="24">
        <v>2.7E-2</v>
      </c>
    </row>
    <row r="34" spans="2:3">
      <c r="B34" s="23" t="s">
        <v>22</v>
      </c>
      <c r="C34" s="24">
        <v>2.6700000000000002E-2</v>
      </c>
    </row>
    <row r="35" spans="2:3">
      <c r="B35" s="23" t="s">
        <v>72</v>
      </c>
      <c r="C35" s="24">
        <v>2.5399999999999999E-2</v>
      </c>
    </row>
    <row r="36" spans="2:3">
      <c r="B36" s="23" t="s">
        <v>26</v>
      </c>
      <c r="C36" s="24">
        <v>2.3599999999999999E-2</v>
      </c>
    </row>
    <row r="37" spans="2:3">
      <c r="B37" s="23" t="s">
        <v>55</v>
      </c>
      <c r="C37" s="24">
        <v>1.5100000000000001E-2</v>
      </c>
    </row>
    <row r="38" spans="2:3">
      <c r="B38" s="23" t="s">
        <v>32</v>
      </c>
      <c r="C38" s="24">
        <v>1.44E-2</v>
      </c>
    </row>
    <row r="39" spans="2:3">
      <c r="B39" s="23" t="s">
        <v>73</v>
      </c>
      <c r="C39" s="24">
        <v>1.3599999999999999E-2</v>
      </c>
    </row>
    <row r="40" spans="2:3">
      <c r="B40" s="23" t="s">
        <v>19</v>
      </c>
      <c r="C40" s="24">
        <v>1.35E-2</v>
      </c>
    </row>
    <row r="41" spans="2:3">
      <c r="B41" s="23" t="s">
        <v>53</v>
      </c>
      <c r="C41" s="24">
        <v>1.23E-2</v>
      </c>
    </row>
    <row r="42" spans="2:3">
      <c r="B42" s="23" t="s">
        <v>52</v>
      </c>
      <c r="C42" s="24">
        <v>9.5999999999999992E-3</v>
      </c>
    </row>
    <row r="43" spans="2:3">
      <c r="B43" s="23" t="s">
        <v>54</v>
      </c>
      <c r="C43" s="24">
        <v>9.4999999999999998E-3</v>
      </c>
    </row>
    <row r="44" spans="2:3">
      <c r="B44" s="23" t="s">
        <v>39</v>
      </c>
      <c r="C44" s="24">
        <v>9.4000000000000004E-3</v>
      </c>
    </row>
    <row r="45" spans="2:3">
      <c r="B45" s="23" t="s">
        <v>37</v>
      </c>
      <c r="C45" s="24">
        <v>9.1999999999999998E-3</v>
      </c>
    </row>
    <row r="46" spans="2:3">
      <c r="B46" s="23" t="s">
        <v>56</v>
      </c>
      <c r="C46" s="24">
        <v>7.7999999999999996E-3</v>
      </c>
    </row>
    <row r="47" spans="2:3">
      <c r="B47" s="23" t="s">
        <v>31</v>
      </c>
      <c r="C47" s="24">
        <v>7.1000000000000004E-3</v>
      </c>
    </row>
    <row r="48" spans="2:3">
      <c r="B48" s="23" t="s">
        <v>3</v>
      </c>
      <c r="C48" s="24">
        <v>2.3E-3</v>
      </c>
    </row>
    <row r="49" spans="2:3">
      <c r="B49" s="20" t="s">
        <v>4</v>
      </c>
      <c r="C49" s="21">
        <f>SUM(C23:C48)</f>
        <v>0.99999999999999989</v>
      </c>
    </row>
    <row r="50" spans="2:3">
      <c r="B50" s="15"/>
    </row>
    <row r="51" spans="2:3">
      <c r="B51" s="3" t="s">
        <v>10</v>
      </c>
    </row>
    <row r="52" spans="2:3">
      <c r="B52" s="22" t="s">
        <v>11</v>
      </c>
    </row>
    <row r="53" spans="2:3">
      <c r="B53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17832-FFA3-4D62-9B16-A6295FE81855}">
  <dimension ref="B1:C43"/>
  <sheetViews>
    <sheetView workbookViewId="0"/>
  </sheetViews>
  <sheetFormatPr defaultRowHeight="15"/>
  <cols>
    <col min="2" max="2" width="76.42578125" bestFit="1" customWidth="1"/>
    <col min="3" max="3" width="9.7109375" bestFit="1" customWidth="1"/>
  </cols>
  <sheetData>
    <row r="1" spans="2:3">
      <c r="B1" s="2" t="s">
        <v>28</v>
      </c>
    </row>
    <row r="3" spans="2:3">
      <c r="B3" s="6" t="s">
        <v>97</v>
      </c>
    </row>
    <row r="5" spans="2:3">
      <c r="B5" s="7" t="s">
        <v>0</v>
      </c>
    </row>
    <row r="6" spans="2:3">
      <c r="B6" s="15"/>
    </row>
    <row r="7" spans="2:3">
      <c r="B7" s="8" t="s">
        <v>1</v>
      </c>
      <c r="C7" s="9" t="s">
        <v>2</v>
      </c>
    </row>
    <row r="8" spans="2:3">
      <c r="B8" s="25" t="s">
        <v>88</v>
      </c>
      <c r="C8" s="11">
        <v>7.1400000000000005E-2</v>
      </c>
    </row>
    <row r="9" spans="2:3">
      <c r="B9" s="25" t="s">
        <v>89</v>
      </c>
      <c r="C9" s="11">
        <v>6.6299999999999998E-2</v>
      </c>
    </row>
    <row r="10" spans="2:3">
      <c r="B10" s="25" t="s">
        <v>29</v>
      </c>
      <c r="C10" s="11">
        <v>5.1200000000000002E-2</v>
      </c>
    </row>
    <row r="11" spans="2:3">
      <c r="B11" s="25" t="s">
        <v>90</v>
      </c>
      <c r="C11" s="11">
        <v>4.6100000000000002E-2</v>
      </c>
    </row>
    <row r="12" spans="2:3">
      <c r="B12" s="25" t="s">
        <v>91</v>
      </c>
      <c r="C12" s="11">
        <v>4.3999999999999997E-2</v>
      </c>
    </row>
    <row r="13" spans="2:3">
      <c r="B13" s="25" t="s">
        <v>92</v>
      </c>
      <c r="C13" s="11">
        <v>4.0899999999999999E-2</v>
      </c>
    </row>
    <row r="14" spans="2:3">
      <c r="B14" s="25" t="s">
        <v>93</v>
      </c>
      <c r="C14" s="11">
        <v>3.8100000000000002E-2</v>
      </c>
    </row>
    <row r="15" spans="2:3">
      <c r="B15" s="25" t="s">
        <v>95</v>
      </c>
      <c r="C15" s="11">
        <v>3.5400000000000001E-2</v>
      </c>
    </row>
    <row r="16" spans="2:3">
      <c r="B16" s="25" t="s">
        <v>94</v>
      </c>
      <c r="C16" s="11">
        <v>3.44E-2</v>
      </c>
    </row>
    <row r="17" spans="2:3">
      <c r="B17" s="25" t="s">
        <v>96</v>
      </c>
      <c r="C17" s="11">
        <v>3.3399999999999999E-2</v>
      </c>
    </row>
    <row r="18" spans="2:3">
      <c r="B18" s="8" t="s">
        <v>4</v>
      </c>
      <c r="C18" s="14">
        <f>SUM(C8:C17)</f>
        <v>0.46119999999999994</v>
      </c>
    </row>
    <row r="19" spans="2:3">
      <c r="B19" s="15"/>
    </row>
    <row r="20" spans="2:3">
      <c r="B20" s="7" t="s">
        <v>5</v>
      </c>
    </row>
    <row r="21" spans="2:3">
      <c r="B21" s="15"/>
    </row>
    <row r="22" spans="2:3">
      <c r="B22" s="20" t="s">
        <v>6</v>
      </c>
      <c r="C22" s="26" t="s">
        <v>2</v>
      </c>
    </row>
    <row r="23" spans="2:3">
      <c r="B23" s="23" t="s">
        <v>15</v>
      </c>
      <c r="C23" s="24">
        <v>0.26129999999999998</v>
      </c>
    </row>
    <row r="24" spans="2:3">
      <c r="B24" s="23" t="s">
        <v>17</v>
      </c>
      <c r="C24" s="24">
        <v>0.15010000000000001</v>
      </c>
    </row>
    <row r="25" spans="2:3">
      <c r="B25" s="23" t="s">
        <v>19</v>
      </c>
      <c r="C25" s="24">
        <v>0.1052</v>
      </c>
    </row>
    <row r="26" spans="2:3">
      <c r="B26" s="23" t="s">
        <v>18</v>
      </c>
      <c r="C26" s="24">
        <v>5.9400000000000001E-2</v>
      </c>
    </row>
    <row r="27" spans="2:3">
      <c r="B27" s="23" t="s">
        <v>20</v>
      </c>
      <c r="C27" s="24">
        <v>5.3100000000000001E-2</v>
      </c>
    </row>
    <row r="28" spans="2:3">
      <c r="B28" s="23" t="s">
        <v>3</v>
      </c>
      <c r="C28" s="11">
        <v>5.1200000000000002E-2</v>
      </c>
    </row>
    <row r="29" spans="2:3">
      <c r="B29" s="23" t="s">
        <v>23</v>
      </c>
      <c r="C29" s="24">
        <v>4.4900000000000002E-2</v>
      </c>
    </row>
    <row r="30" spans="2:3">
      <c r="B30" s="23" t="s">
        <v>22</v>
      </c>
      <c r="C30" s="24">
        <v>3.8100000000000002E-2</v>
      </c>
    </row>
    <row r="31" spans="2:3">
      <c r="B31" s="23" t="s">
        <v>24</v>
      </c>
      <c r="C31" s="24">
        <v>3.5400000000000001E-2</v>
      </c>
    </row>
    <row r="32" spans="2:3">
      <c r="B32" s="23" t="s">
        <v>27</v>
      </c>
      <c r="C32" s="24">
        <v>3.3399999999999999E-2</v>
      </c>
    </row>
    <row r="33" spans="2:3">
      <c r="B33" s="23" t="s">
        <v>26</v>
      </c>
      <c r="C33" s="24">
        <v>3.15E-2</v>
      </c>
    </row>
    <row r="34" spans="2:3">
      <c r="B34" s="23" t="s">
        <v>21</v>
      </c>
      <c r="C34" s="24">
        <v>3.0300000000000001E-2</v>
      </c>
    </row>
    <row r="35" spans="2:3">
      <c r="B35" s="23" t="s">
        <v>37</v>
      </c>
      <c r="C35" s="24">
        <v>3.0300000000000001E-2</v>
      </c>
    </row>
    <row r="36" spans="2:3">
      <c r="B36" s="23" t="s">
        <v>8</v>
      </c>
      <c r="C36" s="24">
        <v>2.5700000000000001E-2</v>
      </c>
    </row>
    <row r="37" spans="2:3">
      <c r="B37" s="23" t="s">
        <v>42</v>
      </c>
      <c r="C37" s="24">
        <v>2.46E-2</v>
      </c>
    </row>
    <row r="38" spans="2:3">
      <c r="B38" s="23" t="s">
        <v>98</v>
      </c>
      <c r="C38" s="24">
        <v>2.1999999999999999E-2</v>
      </c>
    </row>
    <row r="39" spans="2:3">
      <c r="B39" s="23" t="s">
        <v>25</v>
      </c>
      <c r="C39" s="24">
        <v>3.5000000000000001E-3</v>
      </c>
    </row>
    <row r="40" spans="2:3">
      <c r="B40" s="20" t="s">
        <v>4</v>
      </c>
      <c r="C40" s="21">
        <f>SUM(C23:C39)</f>
        <v>0.99999999999999989</v>
      </c>
    </row>
    <row r="41" spans="2:3">
      <c r="B41" s="15"/>
    </row>
    <row r="42" spans="2:3">
      <c r="B42" s="3" t="s">
        <v>10</v>
      </c>
    </row>
    <row r="43" spans="2:3">
      <c r="B43" s="27" t="s">
        <v>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EAAAE-812D-4E1E-AAEB-150D6AE326C5}">
  <dimension ref="B1:C20"/>
  <sheetViews>
    <sheetView workbookViewId="0">
      <selection activeCell="F10" sqref="F10"/>
    </sheetView>
  </sheetViews>
  <sheetFormatPr defaultRowHeight="15"/>
  <cols>
    <col min="2" max="2" width="76.42578125" bestFit="1" customWidth="1"/>
    <col min="3" max="3" width="9.7109375" bestFit="1" customWidth="1"/>
  </cols>
  <sheetData>
    <row r="1" spans="2:3">
      <c r="B1" s="2" t="s">
        <v>163</v>
      </c>
    </row>
    <row r="3" spans="2:3">
      <c r="B3" s="6" t="s">
        <v>97</v>
      </c>
    </row>
    <row r="5" spans="2:3">
      <c r="B5" s="7" t="s">
        <v>0</v>
      </c>
    </row>
    <row r="6" spans="2:3">
      <c r="B6" s="15"/>
    </row>
    <row r="7" spans="2:3">
      <c r="B7" s="28" t="s">
        <v>1</v>
      </c>
      <c r="C7" s="29" t="s">
        <v>2</v>
      </c>
    </row>
    <row r="8" spans="2:3">
      <c r="B8" s="12" t="s">
        <v>62</v>
      </c>
      <c r="C8" s="13">
        <v>0.99929999999999997</v>
      </c>
    </row>
    <row r="9" spans="2:3">
      <c r="B9" s="12" t="s">
        <v>3</v>
      </c>
      <c r="C9" s="13">
        <v>6.9999999999999999E-4</v>
      </c>
    </row>
    <row r="10" spans="2:3">
      <c r="B10" s="8" t="s">
        <v>4</v>
      </c>
      <c r="C10" s="14">
        <f>SUM(C8:C9)</f>
        <v>1</v>
      </c>
    </row>
    <row r="11" spans="2:3">
      <c r="B11" s="15"/>
    </row>
    <row r="12" spans="2:3">
      <c r="B12" s="7" t="s">
        <v>5</v>
      </c>
    </row>
    <row r="13" spans="2:3">
      <c r="B13" s="15"/>
    </row>
    <row r="14" spans="2:3">
      <c r="B14" s="20" t="s">
        <v>6</v>
      </c>
      <c r="C14" s="26" t="s">
        <v>2</v>
      </c>
    </row>
    <row r="15" spans="2:3">
      <c r="B15" s="18" t="s">
        <v>84</v>
      </c>
      <c r="C15" s="19">
        <v>0.99929999999999997</v>
      </c>
    </row>
    <row r="16" spans="2:3">
      <c r="B16" s="18" t="s">
        <v>9</v>
      </c>
      <c r="C16" s="13">
        <v>6.9999999999999999E-4</v>
      </c>
    </row>
    <row r="17" spans="2:3">
      <c r="B17" s="16" t="s">
        <v>4</v>
      </c>
      <c r="C17" s="31">
        <f>SUM(C15:C16)</f>
        <v>1</v>
      </c>
    </row>
    <row r="18" spans="2:3">
      <c r="B18" s="15"/>
    </row>
    <row r="19" spans="2:3">
      <c r="B19" s="3" t="s">
        <v>10</v>
      </c>
    </row>
    <row r="20" spans="2:3">
      <c r="B20" s="4" t="s">
        <v>11</v>
      </c>
    </row>
  </sheetData>
  <hyperlinks>
    <hyperlink ref="B20" r:id="rId1" display="https://www.quantumamc.com/schemeportfolio.aspx?SchemeId=0&amp;FactSheetType=2" xr:uid="{C961E7D3-C21C-4026-9307-BC6662CE12CC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31"/>
  <sheetViews>
    <sheetView workbookViewId="0">
      <selection activeCell="E11" sqref="E11"/>
    </sheetView>
  </sheetViews>
  <sheetFormatPr defaultRowHeight="15"/>
  <cols>
    <col min="2" max="2" width="76.42578125" bestFit="1" customWidth="1"/>
  </cols>
  <sheetData>
    <row r="1" spans="2:3">
      <c r="B1" s="2" t="s">
        <v>164</v>
      </c>
    </row>
    <row r="3" spans="2:3">
      <c r="B3" s="6" t="s">
        <v>97</v>
      </c>
    </row>
    <row r="5" spans="2:3">
      <c r="B5" s="32" t="s">
        <v>0</v>
      </c>
    </row>
    <row r="6" spans="2:3">
      <c r="B6" s="15"/>
    </row>
    <row r="7" spans="2:3" ht="30">
      <c r="B7" s="28" t="s">
        <v>1</v>
      </c>
      <c r="C7" s="29" t="s">
        <v>2</v>
      </c>
    </row>
    <row r="8" spans="2:3">
      <c r="B8" t="s">
        <v>114</v>
      </c>
      <c r="C8" s="11">
        <v>0.29530000000000001</v>
      </c>
    </row>
    <row r="9" spans="2:3">
      <c r="B9" s="10" t="s">
        <v>3</v>
      </c>
      <c r="C9" s="11">
        <v>0.11459999999999999</v>
      </c>
    </row>
    <row r="10" spans="2:3">
      <c r="B10" s="10" t="s">
        <v>115</v>
      </c>
      <c r="C10" s="11">
        <v>6.0299999999999999E-2</v>
      </c>
    </row>
    <row r="11" spans="2:3">
      <c r="B11" s="10" t="s">
        <v>87</v>
      </c>
      <c r="C11" s="11">
        <v>5.96E-2</v>
      </c>
    </row>
    <row r="12" spans="2:3">
      <c r="B12" s="10" t="s">
        <v>116</v>
      </c>
      <c r="C12" s="11">
        <v>5.8999999999999997E-2</v>
      </c>
    </row>
    <row r="13" spans="2:3">
      <c r="B13" s="10" t="s">
        <v>117</v>
      </c>
      <c r="C13" s="11">
        <v>5.8599999999999999E-2</v>
      </c>
    </row>
    <row r="14" spans="2:3">
      <c r="B14" s="10" t="s">
        <v>118</v>
      </c>
      <c r="C14" s="11">
        <v>5.8200000000000002E-2</v>
      </c>
    </row>
    <row r="15" spans="2:3">
      <c r="B15" s="10" t="s">
        <v>119</v>
      </c>
      <c r="C15" s="11">
        <v>5.8099999999999999E-2</v>
      </c>
    </row>
    <row r="16" spans="2:3">
      <c r="B16" s="10" t="s">
        <v>120</v>
      </c>
      <c r="C16" s="13">
        <v>5.7799999999999997E-2</v>
      </c>
    </row>
    <row r="17" spans="2:3">
      <c r="B17" s="12" t="s">
        <v>121</v>
      </c>
      <c r="C17" s="13">
        <v>5.7500000000000002E-2</v>
      </c>
    </row>
    <row r="18" spans="2:3">
      <c r="B18" s="28" t="s">
        <v>4</v>
      </c>
      <c r="C18" s="14">
        <f>SUM(C8:C17)</f>
        <v>0.879</v>
      </c>
    </row>
    <row r="19" spans="2:3">
      <c r="B19" s="15"/>
    </row>
    <row r="20" spans="2:3">
      <c r="B20" s="32" t="s">
        <v>5</v>
      </c>
    </row>
    <row r="21" spans="2:3">
      <c r="B21" s="15"/>
    </row>
    <row r="22" spans="2:3">
      <c r="B22" s="20" t="s">
        <v>6</v>
      </c>
      <c r="C22" s="26" t="s">
        <v>2</v>
      </c>
    </row>
    <row r="23" spans="2:3">
      <c r="B23" s="23" t="s">
        <v>7</v>
      </c>
      <c r="C23" s="24">
        <v>0.59619999999999995</v>
      </c>
    </row>
    <row r="24" spans="2:3">
      <c r="B24" s="23" t="s">
        <v>8</v>
      </c>
      <c r="C24" s="24">
        <v>0.28920000000000001</v>
      </c>
    </row>
    <row r="25" spans="2:3">
      <c r="B25" s="23" t="s">
        <v>9</v>
      </c>
      <c r="C25" s="24">
        <v>0.1101</v>
      </c>
    </row>
    <row r="26" spans="2:3">
      <c r="B26" s="23" t="s">
        <v>74</v>
      </c>
      <c r="C26" s="24">
        <v>4.4999999999999997E-3</v>
      </c>
    </row>
    <row r="27" spans="2:3">
      <c r="B27" s="20" t="s">
        <v>68</v>
      </c>
      <c r="C27" s="31">
        <f>SUM(C23:C26)</f>
        <v>0.99999999999999989</v>
      </c>
    </row>
    <row r="28" spans="2:3">
      <c r="B28" s="15"/>
    </row>
    <row r="29" spans="2:3">
      <c r="B29" s="1" t="s">
        <v>10</v>
      </c>
    </row>
    <row r="30" spans="2:3">
      <c r="B30" s="4" t="s">
        <v>11</v>
      </c>
    </row>
    <row r="31" spans="2:3">
      <c r="B31" s="5"/>
    </row>
  </sheetData>
  <hyperlinks>
    <hyperlink ref="B30" r:id="rId1" display="https://www.quantumamc.com/schemeportfolio.aspx?SchemeId=0&amp;FactSheetType=2" xr:uid="{DF73905D-A252-4635-90B9-93BD7F7B4FCB}"/>
  </hyperlinks>
  <pageMargins left="0.7" right="0.7" top="0.75" bottom="0.75" header="0.3" footer="0.3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8F397-87C3-46CC-B41B-AA4862B33E8E}">
  <dimension ref="B1:E27"/>
  <sheetViews>
    <sheetView workbookViewId="0"/>
  </sheetViews>
  <sheetFormatPr defaultRowHeight="15"/>
  <cols>
    <col min="2" max="2" width="76.42578125" bestFit="1" customWidth="1"/>
    <col min="3" max="3" width="9.28515625" bestFit="1" customWidth="1"/>
    <col min="4" max="4" width="77.85546875" bestFit="1" customWidth="1"/>
  </cols>
  <sheetData>
    <row r="1" spans="2:5">
      <c r="B1" s="2" t="s">
        <v>82</v>
      </c>
    </row>
    <row r="3" spans="2:5">
      <c r="B3" s="6" t="s">
        <v>97</v>
      </c>
    </row>
    <row r="5" spans="2:5">
      <c r="B5" s="7" t="s">
        <v>0</v>
      </c>
    </row>
    <row r="6" spans="2:5">
      <c r="B6" s="15"/>
    </row>
    <row r="7" spans="2:5">
      <c r="B7" s="28" t="s">
        <v>1</v>
      </c>
      <c r="C7" s="29" t="s">
        <v>2</v>
      </c>
      <c r="D7" s="36" t="s">
        <v>63</v>
      </c>
    </row>
    <row r="8" spans="2:5">
      <c r="B8" s="43" t="s">
        <v>122</v>
      </c>
      <c r="C8" s="40">
        <v>0.1479</v>
      </c>
      <c r="D8" s="45" t="s">
        <v>131</v>
      </c>
    </row>
    <row r="9" spans="2:5">
      <c r="B9" s="43" t="s">
        <v>123</v>
      </c>
      <c r="C9" s="40">
        <v>0.1431</v>
      </c>
      <c r="D9" s="45" t="s">
        <v>130</v>
      </c>
    </row>
    <row r="10" spans="2:5">
      <c r="B10" s="43" t="s">
        <v>124</v>
      </c>
      <c r="C10" s="40">
        <v>0.14149999999999999</v>
      </c>
      <c r="D10" s="45" t="s">
        <v>130</v>
      </c>
    </row>
    <row r="11" spans="2:5">
      <c r="B11" s="43" t="s">
        <v>125</v>
      </c>
      <c r="C11" s="40">
        <v>0.1409</v>
      </c>
      <c r="D11" s="45" t="s">
        <v>129</v>
      </c>
      <c r="E11" s="44"/>
    </row>
    <row r="12" spans="2:5">
      <c r="B12" s="43" t="s">
        <v>126</v>
      </c>
      <c r="C12" s="40">
        <v>0.13980000000000001</v>
      </c>
      <c r="D12" s="45" t="s">
        <v>85</v>
      </c>
    </row>
    <row r="13" spans="2:5">
      <c r="B13" s="43" t="s">
        <v>127</v>
      </c>
      <c r="C13" s="40">
        <v>0.1391</v>
      </c>
      <c r="D13" s="45" t="s">
        <v>133</v>
      </c>
    </row>
    <row r="14" spans="2:5">
      <c r="B14" s="43" t="s">
        <v>128</v>
      </c>
      <c r="C14" s="40">
        <v>0.13850000000000001</v>
      </c>
      <c r="D14" s="45" t="s">
        <v>132</v>
      </c>
    </row>
    <row r="15" spans="2:5">
      <c r="B15" s="43" t="s">
        <v>3</v>
      </c>
      <c r="C15" s="40">
        <v>9.1999999999999998E-3</v>
      </c>
      <c r="D15" s="37"/>
    </row>
    <row r="16" spans="2:5">
      <c r="B16" s="28" t="s">
        <v>4</v>
      </c>
      <c r="C16" s="30">
        <f>SUM(C8:C15)</f>
        <v>1.0000000000000002</v>
      </c>
      <c r="D16" s="37"/>
    </row>
    <row r="17" spans="2:3">
      <c r="B17" s="15"/>
    </row>
    <row r="18" spans="2:3">
      <c r="B18" s="7" t="s">
        <v>5</v>
      </c>
    </row>
    <row r="19" spans="2:3">
      <c r="B19" s="15"/>
    </row>
    <row r="20" spans="2:3">
      <c r="B20" s="20" t="s">
        <v>6</v>
      </c>
      <c r="C20" s="26" t="s">
        <v>2</v>
      </c>
    </row>
    <row r="21" spans="2:3">
      <c r="B21" s="23" t="s">
        <v>66</v>
      </c>
      <c r="C21" s="24">
        <v>0.99080000000000001</v>
      </c>
    </row>
    <row r="22" spans="2:3">
      <c r="B22" s="18" t="s">
        <v>3</v>
      </c>
      <c r="C22" s="24">
        <v>9.1999999999999998E-3</v>
      </c>
    </row>
    <row r="23" spans="2:3">
      <c r="B23" s="20" t="s">
        <v>4</v>
      </c>
      <c r="C23" s="21">
        <f>SUM(C21:C22)</f>
        <v>1</v>
      </c>
    </row>
    <row r="24" spans="2:3">
      <c r="B24" s="15"/>
    </row>
    <row r="25" spans="2:3">
      <c r="B25" s="3" t="s">
        <v>10</v>
      </c>
    </row>
    <row r="26" spans="2:3">
      <c r="B26" s="4" t="s">
        <v>11</v>
      </c>
    </row>
    <row r="27" spans="2:3">
      <c r="B27" s="5"/>
    </row>
  </sheetData>
  <hyperlinks>
    <hyperlink ref="B26" r:id="rId1" display="https://www.quantumamc.com/schemeportfolio.aspx?SchemeId=0&amp;FactSheetType=2" xr:uid="{2A7F8693-3CE9-437A-A8B7-699DAAF0E7CA}"/>
  </hyperlinks>
  <pageMargins left="0.7" right="0.7" top="0.75" bottom="0.75" header="0.3" footer="0.3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393DA-BAA1-439E-AEA8-F29B22C92D71}">
  <dimension ref="B1:D25"/>
  <sheetViews>
    <sheetView workbookViewId="0"/>
  </sheetViews>
  <sheetFormatPr defaultRowHeight="15"/>
  <cols>
    <col min="2" max="2" width="76.42578125" bestFit="1" customWidth="1"/>
    <col min="3" max="3" width="9.28515625" bestFit="1" customWidth="1"/>
    <col min="4" max="4" width="39.5703125" bestFit="1" customWidth="1"/>
  </cols>
  <sheetData>
    <row r="1" spans="2:4">
      <c r="B1" s="2" t="s">
        <v>83</v>
      </c>
    </row>
    <row r="3" spans="2:4">
      <c r="B3" s="6" t="s">
        <v>97</v>
      </c>
    </row>
    <row r="5" spans="2:4">
      <c r="B5" s="7" t="s">
        <v>0</v>
      </c>
    </row>
    <row r="6" spans="2:4">
      <c r="B6" s="15"/>
    </row>
    <row r="7" spans="2:4">
      <c r="B7" s="28" t="s">
        <v>1</v>
      </c>
      <c r="C7" s="29" t="s">
        <v>2</v>
      </c>
      <c r="D7" s="36" t="s">
        <v>63</v>
      </c>
    </row>
    <row r="8" spans="2:4">
      <c r="B8" s="12" t="s">
        <v>134</v>
      </c>
      <c r="C8" s="13">
        <v>0.312</v>
      </c>
      <c r="D8" s="46" t="s">
        <v>64</v>
      </c>
    </row>
    <row r="9" spans="2:4">
      <c r="B9" s="12" t="s">
        <v>135</v>
      </c>
      <c r="C9" s="13">
        <v>0.22819999999999999</v>
      </c>
      <c r="D9" s="46"/>
    </row>
    <row r="10" spans="2:4">
      <c r="B10" s="12" t="s">
        <v>136</v>
      </c>
      <c r="C10" s="13">
        <v>0.1648</v>
      </c>
      <c r="D10" s="46"/>
    </row>
    <row r="11" spans="2:4">
      <c r="B11" s="12" t="s">
        <v>49</v>
      </c>
      <c r="C11" s="13">
        <v>0.15989999999999999</v>
      </c>
      <c r="D11" s="46"/>
    </row>
    <row r="12" spans="2:4">
      <c r="B12" s="12" t="s">
        <v>137</v>
      </c>
      <c r="C12" s="13">
        <v>0.1139</v>
      </c>
      <c r="D12" s="46"/>
    </row>
    <row r="13" spans="2:4">
      <c r="B13" s="12" t="s">
        <v>3</v>
      </c>
      <c r="C13" s="13">
        <v>2.12E-2</v>
      </c>
      <c r="D13" s="46"/>
    </row>
    <row r="14" spans="2:4">
      <c r="B14" s="28" t="s">
        <v>4</v>
      </c>
      <c r="C14" s="14">
        <f>SUM(C8:C13)</f>
        <v>1</v>
      </c>
      <c r="D14" s="46"/>
    </row>
    <row r="15" spans="2:4">
      <c r="B15" s="15"/>
    </row>
    <row r="16" spans="2:4">
      <c r="B16" s="7" t="s">
        <v>5</v>
      </c>
    </row>
    <row r="17" spans="2:4">
      <c r="B17" s="15"/>
    </row>
    <row r="18" spans="2:4">
      <c r="B18" s="20" t="s">
        <v>6</v>
      </c>
      <c r="C18" s="26" t="s">
        <v>2</v>
      </c>
    </row>
    <row r="19" spans="2:4">
      <c r="B19" s="18" t="s">
        <v>65</v>
      </c>
      <c r="C19" s="19">
        <v>0.9788</v>
      </c>
      <c r="D19" s="38" t="s">
        <v>75</v>
      </c>
    </row>
    <row r="20" spans="2:4">
      <c r="B20" s="18" t="s">
        <v>3</v>
      </c>
      <c r="C20" s="19">
        <v>2.12E-2</v>
      </c>
    </row>
    <row r="21" spans="2:4">
      <c r="B21" s="16" t="s">
        <v>4</v>
      </c>
      <c r="C21" s="33">
        <f>SUM(C19:C20)</f>
        <v>1</v>
      </c>
    </row>
    <row r="22" spans="2:4">
      <c r="B22" s="15"/>
    </row>
    <row r="23" spans="2:4">
      <c r="B23" s="3" t="s">
        <v>10</v>
      </c>
    </row>
    <row r="24" spans="2:4">
      <c r="B24" s="34" t="s">
        <v>11</v>
      </c>
    </row>
    <row r="25" spans="2:4">
      <c r="B25" s="35"/>
    </row>
  </sheetData>
  <mergeCells count="1">
    <mergeCell ref="D8:D14"/>
  </mergeCells>
  <hyperlinks>
    <hyperlink ref="B24" r:id="rId1" xr:uid="{18377967-8F7F-4750-8033-442AD519C42E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QVF</vt:lpstr>
      <vt:lpstr>QLF</vt:lpstr>
      <vt:lpstr>QGF</vt:lpstr>
      <vt:lpstr>QNF</vt:lpstr>
      <vt:lpstr>QETSF</vt:lpstr>
      <vt:lpstr>QGSF</vt:lpstr>
      <vt:lpstr>QDBF</vt:lpstr>
      <vt:lpstr>QEFOF</vt:lpstr>
      <vt:lpstr>QMAFOF</vt:lpstr>
      <vt:lpstr>QEBICSF</vt:lpstr>
      <vt:lpstr>QNFOF</vt:lpstr>
      <vt:lpstr>QSCF</vt:lpstr>
      <vt:lpstr>QMAAF</vt:lpstr>
      <vt:lpstr>QETHICAL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Priyanka  Limbachiya</dc:creator>
  <cp:keywords/>
  <dc:description/>
  <cp:lastModifiedBy>Priyam Mishra</cp:lastModifiedBy>
  <cp:revision/>
  <dcterms:created xsi:type="dcterms:W3CDTF">2015-06-05T18:17:20Z</dcterms:created>
  <dcterms:modified xsi:type="dcterms:W3CDTF">2026-06-29T09:14:12Z</dcterms:modified>
  <cp:category/>
  <cp:contentStatus/>
</cp:coreProperties>
</file>